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00" activeTab="2"/>
  </bookViews>
  <sheets>
    <sheet name="Простые итерации 2" sheetId="5" r:id="rId1"/>
    <sheet name="Простые итерации" sheetId="4" r:id="rId2"/>
    <sheet name="Метод Ньютона" sheetId="1" r:id="rId3"/>
    <sheet name="Лист2" sheetId="2" state="hidden" r:id="rId4"/>
  </sheets>
  <calcPr calcId="145621"/>
</workbook>
</file>

<file path=xl/calcChain.xml><?xml version="1.0" encoding="utf-8"?>
<calcChain xmlns="http://schemas.openxmlformats.org/spreadsheetml/2006/main">
  <c r="N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6" i="1"/>
  <c r="E6" i="1"/>
  <c r="O6" i="1" l="1"/>
  <c r="P6" i="1" s="1"/>
  <c r="F6" i="1"/>
  <c r="G6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M7" i="1" l="1"/>
  <c r="B6" i="1"/>
  <c r="D9" i="5"/>
  <c r="E9" i="5" s="1"/>
  <c r="C10" i="5"/>
  <c r="B9" i="5"/>
  <c r="D11" i="4"/>
  <c r="C12" i="4"/>
  <c r="D7" i="1" l="1"/>
  <c r="C11" i="5"/>
  <c r="D10" i="5"/>
  <c r="E10" i="5" s="1"/>
  <c r="O7" i="1"/>
  <c r="N7" i="1"/>
  <c r="M8" i="1" s="1"/>
  <c r="E11" i="4"/>
  <c r="A10" i="5"/>
  <c r="B11" i="4"/>
  <c r="D12" i="4"/>
  <c r="E12" i="4" s="1"/>
  <c r="N8" i="1" l="1"/>
  <c r="O8" i="1"/>
  <c r="E7" i="1"/>
  <c r="G7" i="1" s="1"/>
  <c r="F7" i="1"/>
  <c r="A11" i="5"/>
  <c r="B10" i="5"/>
  <c r="P7" i="1"/>
  <c r="D11" i="5"/>
  <c r="E11" i="5" s="1"/>
  <c r="C12" i="5"/>
  <c r="C13" i="4"/>
  <c r="D13" i="4" s="1"/>
  <c r="E13" i="4" s="1"/>
  <c r="D8" i="1" l="1"/>
  <c r="F8" i="1"/>
  <c r="E8" i="1"/>
  <c r="G8" i="1" s="1"/>
  <c r="M9" i="1"/>
  <c r="P8" i="1"/>
  <c r="C13" i="5"/>
  <c r="D12" i="5"/>
  <c r="E12" i="5" s="1"/>
  <c r="A12" i="5"/>
  <c r="B11" i="5"/>
  <c r="C14" i="4"/>
  <c r="D14" i="4" s="1"/>
  <c r="E14" i="4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C14" i="5" l="1"/>
  <c r="D13" i="5"/>
  <c r="E13" i="5" s="1"/>
  <c r="A13" i="5"/>
  <c r="B12" i="5"/>
  <c r="N9" i="1"/>
  <c r="O9" i="1"/>
  <c r="P9" i="1"/>
  <c r="C15" i="4"/>
  <c r="D15" i="4" s="1"/>
  <c r="E15" i="4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M10" i="1" l="1"/>
  <c r="O10" i="1"/>
  <c r="N10" i="1"/>
  <c r="P10" i="1" s="1"/>
  <c r="A14" i="5"/>
  <c r="B13" i="5"/>
  <c r="C15" i="5"/>
  <c r="D14" i="5"/>
  <c r="E14" i="5" s="1"/>
  <c r="C16" i="4"/>
  <c r="D16" i="4" s="1"/>
  <c r="E16" i="4" s="1"/>
  <c r="B12" i="4"/>
  <c r="C16" i="5" l="1"/>
  <c r="D15" i="5"/>
  <c r="E15" i="5" s="1"/>
  <c r="M11" i="1"/>
  <c r="A15" i="5"/>
  <c r="B14" i="5"/>
  <c r="C17" i="4"/>
  <c r="D17" i="4" s="1"/>
  <c r="E17" i="4" s="1"/>
  <c r="B110" i="4"/>
  <c r="B14" i="4"/>
  <c r="B13" i="4"/>
  <c r="O11" i="1" l="1"/>
  <c r="N11" i="1"/>
  <c r="P11" i="1" s="1"/>
  <c r="C17" i="5"/>
  <c r="D16" i="5"/>
  <c r="E16" i="5" s="1"/>
  <c r="A16" i="5"/>
  <c r="B15" i="5"/>
  <c r="C18" i="4"/>
  <c r="D18" i="4" s="1"/>
  <c r="E18" i="4" s="1"/>
  <c r="B107" i="4"/>
  <c r="B109" i="4"/>
  <c r="B105" i="4"/>
  <c r="B108" i="4"/>
  <c r="B15" i="4"/>
  <c r="B106" i="4"/>
  <c r="B16" i="4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C18" i="5" l="1"/>
  <c r="D17" i="5"/>
  <c r="E17" i="5" s="1"/>
  <c r="A17" i="5"/>
  <c r="B16" i="5"/>
  <c r="M12" i="1"/>
  <c r="C19" i="4"/>
  <c r="D19" i="4" s="1"/>
  <c r="E19" i="4" s="1"/>
  <c r="B17" i="4"/>
  <c r="A18" i="5" l="1"/>
  <c r="B17" i="5"/>
  <c r="N12" i="1"/>
  <c r="P12" i="1" s="1"/>
  <c r="O12" i="1"/>
  <c r="C19" i="5"/>
  <c r="D18" i="5"/>
  <c r="E18" i="5" s="1"/>
  <c r="C20" i="4"/>
  <c r="D20" i="4" s="1"/>
  <c r="E20" i="4" s="1"/>
  <c r="B18" i="4"/>
  <c r="M13" i="1" l="1"/>
  <c r="C20" i="5"/>
  <c r="D19" i="5"/>
  <c r="E19" i="5" s="1"/>
  <c r="A19" i="5"/>
  <c r="B18" i="5"/>
  <c r="C21" i="4"/>
  <c r="D21" i="4" s="1"/>
  <c r="E21" i="4" s="1"/>
  <c r="B19" i="4"/>
  <c r="A20" i="5" l="1"/>
  <c r="B19" i="5"/>
  <c r="C21" i="5"/>
  <c r="D20" i="5"/>
  <c r="E20" i="5" s="1"/>
  <c r="N13" i="1"/>
  <c r="O13" i="1"/>
  <c r="M14" i="1"/>
  <c r="C22" i="4"/>
  <c r="D22" i="4" s="1"/>
  <c r="E22" i="4" s="1"/>
  <c r="B20" i="4"/>
  <c r="N14" i="1" l="1"/>
  <c r="O14" i="1"/>
  <c r="M15" i="1" s="1"/>
  <c r="P14" i="1"/>
  <c r="C22" i="5"/>
  <c r="D21" i="5"/>
  <c r="E21" i="5" s="1"/>
  <c r="P13" i="1"/>
  <c r="A21" i="5"/>
  <c r="B20" i="5"/>
  <c r="C23" i="4"/>
  <c r="D23" i="4" s="1"/>
  <c r="E23" i="4" s="1"/>
  <c r="B21" i="4"/>
  <c r="C23" i="5" l="1"/>
  <c r="D22" i="5"/>
  <c r="E22" i="5" s="1"/>
  <c r="A22" i="5"/>
  <c r="B21" i="5"/>
  <c r="O15" i="1"/>
  <c r="N15" i="1"/>
  <c r="M16" i="1" s="1"/>
  <c r="C24" i="4"/>
  <c r="D24" i="4" s="1"/>
  <c r="E24" i="4" s="1"/>
  <c r="B22" i="4"/>
  <c r="N16" i="1" l="1"/>
  <c r="O16" i="1"/>
  <c r="P16" i="1" s="1"/>
  <c r="A23" i="5"/>
  <c r="B22" i="5"/>
  <c r="P15" i="1"/>
  <c r="C24" i="5"/>
  <c r="D23" i="5"/>
  <c r="E23" i="5" s="1"/>
  <c r="C25" i="4"/>
  <c r="D25" i="4" s="1"/>
  <c r="E25" i="4" s="1"/>
  <c r="B23" i="4"/>
  <c r="M17" i="1" l="1"/>
  <c r="O17" i="1"/>
  <c r="N17" i="1"/>
  <c r="P17" i="1" s="1"/>
  <c r="C25" i="5"/>
  <c r="D24" i="5"/>
  <c r="E24" i="5" s="1"/>
  <c r="A24" i="5"/>
  <c r="B23" i="5"/>
  <c r="C26" i="4"/>
  <c r="D26" i="4" s="1"/>
  <c r="E26" i="4" s="1"/>
  <c r="B24" i="4"/>
  <c r="C26" i="5" l="1"/>
  <c r="D25" i="5"/>
  <c r="E25" i="5" s="1"/>
  <c r="A25" i="5"/>
  <c r="B24" i="5"/>
  <c r="M18" i="1"/>
  <c r="C27" i="4"/>
  <c r="D27" i="4" s="1"/>
  <c r="E27" i="4" s="1"/>
  <c r="B25" i="4"/>
  <c r="A26" i="5" l="1"/>
  <c r="B25" i="5"/>
  <c r="O18" i="1"/>
  <c r="N18" i="1"/>
  <c r="C27" i="5"/>
  <c r="D26" i="5"/>
  <c r="E26" i="5" s="1"/>
  <c r="C28" i="4"/>
  <c r="D28" i="4" s="1"/>
  <c r="E28" i="4" s="1"/>
  <c r="B26" i="4"/>
  <c r="P18" i="1" l="1"/>
  <c r="C28" i="5"/>
  <c r="D27" i="5"/>
  <c r="E27" i="5" s="1"/>
  <c r="M19" i="1"/>
  <c r="A27" i="5"/>
  <c r="B26" i="5"/>
  <c r="C29" i="4"/>
  <c r="D29" i="4" s="1"/>
  <c r="E29" i="4" s="1"/>
  <c r="B27" i="4"/>
  <c r="A28" i="5" l="1"/>
  <c r="B27" i="5"/>
  <c r="N19" i="1"/>
  <c r="O19" i="1"/>
  <c r="C29" i="5"/>
  <c r="D28" i="5"/>
  <c r="E28" i="5" s="1"/>
  <c r="C30" i="4"/>
  <c r="D30" i="4" s="1"/>
  <c r="E30" i="4" s="1"/>
  <c r="B28" i="4"/>
  <c r="M20" i="1" l="1"/>
  <c r="O20" i="1" s="1"/>
  <c r="P19" i="1"/>
  <c r="C30" i="5"/>
  <c r="D29" i="5"/>
  <c r="E29" i="5" s="1"/>
  <c r="A29" i="5"/>
  <c r="B28" i="5"/>
  <c r="C31" i="4"/>
  <c r="D31" i="4" s="1"/>
  <c r="E31" i="4" s="1"/>
  <c r="B29" i="4"/>
  <c r="N20" i="1" l="1"/>
  <c r="P20" i="1" s="1"/>
  <c r="C31" i="5"/>
  <c r="D30" i="5"/>
  <c r="E30" i="5" s="1"/>
  <c r="A30" i="5"/>
  <c r="B29" i="5"/>
  <c r="C32" i="4"/>
  <c r="D32" i="4" s="1"/>
  <c r="E32" i="4" s="1"/>
  <c r="B30" i="4"/>
  <c r="M21" i="1" l="1"/>
  <c r="O21" i="1" s="1"/>
  <c r="A31" i="5"/>
  <c r="B30" i="5"/>
  <c r="N21" i="1"/>
  <c r="C32" i="5"/>
  <c r="D31" i="5"/>
  <c r="E31" i="5" s="1"/>
  <c r="C33" i="4"/>
  <c r="D33" i="4" s="1"/>
  <c r="E33" i="4" s="1"/>
  <c r="B31" i="4"/>
  <c r="P21" i="1" l="1"/>
  <c r="C33" i="5"/>
  <c r="D32" i="5"/>
  <c r="E32" i="5" s="1"/>
  <c r="A32" i="5"/>
  <c r="B31" i="5"/>
  <c r="C34" i="4"/>
  <c r="D34" i="4" s="1"/>
  <c r="E34" i="4" s="1"/>
  <c r="B32" i="4"/>
  <c r="A33" i="5" l="1"/>
  <c r="B32" i="5"/>
  <c r="C34" i="5"/>
  <c r="D33" i="5"/>
  <c r="E33" i="5" s="1"/>
  <c r="C35" i="4"/>
  <c r="D35" i="4" s="1"/>
  <c r="E35" i="4" s="1"/>
  <c r="B33" i="4"/>
  <c r="C35" i="5" l="1"/>
  <c r="D34" i="5"/>
  <c r="E34" i="5" s="1"/>
  <c r="A34" i="5"/>
  <c r="B33" i="5"/>
  <c r="C36" i="4"/>
  <c r="D36" i="4" s="1"/>
  <c r="E36" i="4" s="1"/>
  <c r="B34" i="4"/>
  <c r="A35" i="5" l="1"/>
  <c r="B34" i="5"/>
  <c r="C36" i="5"/>
  <c r="D35" i="5"/>
  <c r="E35" i="5" s="1"/>
  <c r="C37" i="4"/>
  <c r="D37" i="4" s="1"/>
  <c r="E37" i="4" s="1"/>
  <c r="B35" i="4"/>
  <c r="C37" i="5" l="1"/>
  <c r="D36" i="5"/>
  <c r="E36" i="5" s="1"/>
  <c r="A36" i="5"/>
  <c r="B35" i="5"/>
  <c r="C38" i="4"/>
  <c r="D38" i="4" s="1"/>
  <c r="E38" i="4" s="1"/>
  <c r="B36" i="4"/>
  <c r="A37" i="5" l="1"/>
  <c r="B36" i="5"/>
  <c r="C38" i="5"/>
  <c r="D37" i="5"/>
  <c r="E37" i="5" s="1"/>
  <c r="C39" i="4"/>
  <c r="D39" i="4" s="1"/>
  <c r="E39" i="4" s="1"/>
  <c r="B37" i="4"/>
  <c r="C39" i="5" l="1"/>
  <c r="D38" i="5"/>
  <c r="E38" i="5" s="1"/>
  <c r="A38" i="5"/>
  <c r="B37" i="5"/>
  <c r="C40" i="4"/>
  <c r="D40" i="4" s="1"/>
  <c r="E40" i="4" s="1"/>
  <c r="B38" i="4"/>
  <c r="A39" i="5" l="1"/>
  <c r="B38" i="5"/>
  <c r="C40" i="5"/>
  <c r="D39" i="5"/>
  <c r="E39" i="5" s="1"/>
  <c r="C41" i="4"/>
  <c r="D41" i="4" s="1"/>
  <c r="E41" i="4" s="1"/>
  <c r="B39" i="4"/>
  <c r="C41" i="5" l="1"/>
  <c r="D40" i="5"/>
  <c r="E40" i="5" s="1"/>
  <c r="A40" i="5"/>
  <c r="B39" i="5"/>
  <c r="C42" i="4"/>
  <c r="D42" i="4" s="1"/>
  <c r="E42" i="4" s="1"/>
  <c r="B40" i="4"/>
  <c r="A41" i="5" l="1"/>
  <c r="B40" i="5"/>
  <c r="C42" i="5"/>
  <c r="D41" i="5"/>
  <c r="E41" i="5" s="1"/>
  <c r="C43" i="4"/>
  <c r="D43" i="4" s="1"/>
  <c r="E43" i="4" s="1"/>
  <c r="B41" i="4"/>
  <c r="C43" i="5" l="1"/>
  <c r="D42" i="5"/>
  <c r="E42" i="5" s="1"/>
  <c r="A42" i="5"/>
  <c r="B41" i="5"/>
  <c r="C44" i="4"/>
  <c r="D44" i="4" s="1"/>
  <c r="E44" i="4" s="1"/>
  <c r="B42" i="4"/>
  <c r="A43" i="5" l="1"/>
  <c r="B42" i="5"/>
  <c r="C44" i="5"/>
  <c r="D43" i="5"/>
  <c r="E43" i="5" s="1"/>
  <c r="C45" i="4"/>
  <c r="D45" i="4" s="1"/>
  <c r="E45" i="4" s="1"/>
  <c r="B43" i="4"/>
  <c r="C45" i="5" l="1"/>
  <c r="D44" i="5"/>
  <c r="E44" i="5" s="1"/>
  <c r="A44" i="5"/>
  <c r="B43" i="5"/>
  <c r="C46" i="4"/>
  <c r="D46" i="4" s="1"/>
  <c r="E46" i="4" s="1"/>
  <c r="B44" i="4"/>
  <c r="A45" i="5" l="1"/>
  <c r="B44" i="5"/>
  <c r="C46" i="5"/>
  <c r="D45" i="5"/>
  <c r="E45" i="5" s="1"/>
  <c r="C47" i="4"/>
  <c r="D47" i="4" s="1"/>
  <c r="E47" i="4" s="1"/>
  <c r="B45" i="4"/>
  <c r="C47" i="5" l="1"/>
  <c r="D46" i="5"/>
  <c r="E46" i="5" s="1"/>
  <c r="A46" i="5"/>
  <c r="B45" i="5"/>
  <c r="C48" i="4"/>
  <c r="D48" i="4" s="1"/>
  <c r="E48" i="4" s="1"/>
  <c r="B46" i="4"/>
  <c r="A47" i="5" l="1"/>
  <c r="B46" i="5"/>
  <c r="C48" i="5"/>
  <c r="D47" i="5"/>
  <c r="E47" i="5" s="1"/>
  <c r="C49" i="4"/>
  <c r="D49" i="4" s="1"/>
  <c r="E49" i="4" s="1"/>
  <c r="B47" i="4"/>
  <c r="C49" i="5" l="1"/>
  <c r="D48" i="5"/>
  <c r="E48" i="5" s="1"/>
  <c r="A48" i="5"/>
  <c r="B47" i="5"/>
  <c r="C50" i="4"/>
  <c r="D50" i="4" s="1"/>
  <c r="E50" i="4" s="1"/>
  <c r="B48" i="4"/>
  <c r="A49" i="5" l="1"/>
  <c r="B48" i="5"/>
  <c r="C50" i="5"/>
  <c r="D49" i="5"/>
  <c r="E49" i="5" s="1"/>
  <c r="C51" i="4"/>
  <c r="D51" i="4" s="1"/>
  <c r="E51" i="4" s="1"/>
  <c r="B49" i="4"/>
  <c r="C51" i="5" l="1"/>
  <c r="D50" i="5"/>
  <c r="E50" i="5" s="1"/>
  <c r="A50" i="5"/>
  <c r="B49" i="5"/>
  <c r="C52" i="4"/>
  <c r="D52" i="4" s="1"/>
  <c r="E52" i="4" s="1"/>
  <c r="B50" i="4"/>
  <c r="A51" i="5" l="1"/>
  <c r="B50" i="5"/>
  <c r="C52" i="5"/>
  <c r="D51" i="5"/>
  <c r="E51" i="5" s="1"/>
  <c r="C53" i="4"/>
  <c r="D53" i="4" s="1"/>
  <c r="E53" i="4" s="1"/>
  <c r="B51" i="4"/>
  <c r="C53" i="5" l="1"/>
  <c r="D52" i="5"/>
  <c r="E52" i="5" s="1"/>
  <c r="A52" i="5"/>
  <c r="B51" i="5"/>
  <c r="C54" i="4"/>
  <c r="D54" i="4" s="1"/>
  <c r="E54" i="4" s="1"/>
  <c r="B52" i="4"/>
  <c r="A53" i="5" l="1"/>
  <c r="B52" i="5"/>
  <c r="C54" i="5"/>
  <c r="D53" i="5"/>
  <c r="E53" i="5" s="1"/>
  <c r="C55" i="4"/>
  <c r="D55" i="4" s="1"/>
  <c r="E55" i="4" s="1"/>
  <c r="B53" i="4"/>
  <c r="C55" i="5" l="1"/>
  <c r="D54" i="5"/>
  <c r="E54" i="5" s="1"/>
  <c r="A54" i="5"/>
  <c r="B53" i="5"/>
  <c r="C56" i="4"/>
  <c r="D56" i="4" s="1"/>
  <c r="E56" i="4" s="1"/>
  <c r="B54" i="4"/>
  <c r="A55" i="5" l="1"/>
  <c r="B54" i="5"/>
  <c r="C56" i="5"/>
  <c r="D55" i="5"/>
  <c r="E55" i="5" s="1"/>
  <c r="C57" i="4"/>
  <c r="D57" i="4" s="1"/>
  <c r="E57" i="4" s="1"/>
  <c r="B55" i="4"/>
  <c r="C57" i="5" l="1"/>
  <c r="D56" i="5"/>
  <c r="E56" i="5" s="1"/>
  <c r="A56" i="5"/>
  <c r="B55" i="5"/>
  <c r="C58" i="4"/>
  <c r="D58" i="4" s="1"/>
  <c r="E58" i="4" s="1"/>
  <c r="B56" i="4"/>
  <c r="A57" i="5" l="1"/>
  <c r="B56" i="5"/>
  <c r="C58" i="5"/>
  <c r="D57" i="5"/>
  <c r="E57" i="5" s="1"/>
  <c r="C59" i="4"/>
  <c r="D59" i="4" s="1"/>
  <c r="E59" i="4" s="1"/>
  <c r="B57" i="4"/>
  <c r="C59" i="5" l="1"/>
  <c r="D58" i="5"/>
  <c r="E58" i="5" s="1"/>
  <c r="A58" i="5"/>
  <c r="B57" i="5"/>
  <c r="C60" i="4"/>
  <c r="D60" i="4" s="1"/>
  <c r="E60" i="4" s="1"/>
  <c r="B58" i="4"/>
  <c r="A59" i="5" l="1"/>
  <c r="B58" i="5"/>
  <c r="C60" i="5"/>
  <c r="D59" i="5"/>
  <c r="E59" i="5" s="1"/>
  <c r="C61" i="4"/>
  <c r="D61" i="4" s="1"/>
  <c r="E61" i="4" s="1"/>
  <c r="B59" i="4"/>
  <c r="C61" i="5" l="1"/>
  <c r="D60" i="5"/>
  <c r="E60" i="5" s="1"/>
  <c r="A60" i="5"/>
  <c r="B59" i="5"/>
  <c r="C62" i="4"/>
  <c r="D62" i="4" s="1"/>
  <c r="E62" i="4" s="1"/>
  <c r="B60" i="4"/>
  <c r="A61" i="5" l="1"/>
  <c r="B60" i="5"/>
  <c r="C62" i="5"/>
  <c r="D61" i="5"/>
  <c r="E61" i="5" s="1"/>
  <c r="C63" i="4"/>
  <c r="D63" i="4" s="1"/>
  <c r="E63" i="4" s="1"/>
  <c r="B61" i="4"/>
  <c r="C63" i="5" l="1"/>
  <c r="D62" i="5"/>
  <c r="E62" i="5" s="1"/>
  <c r="A62" i="5"/>
  <c r="B61" i="5"/>
  <c r="C64" i="4"/>
  <c r="D64" i="4" s="1"/>
  <c r="E64" i="4" s="1"/>
  <c r="B62" i="4"/>
  <c r="A63" i="5" l="1"/>
  <c r="B62" i="5"/>
  <c r="C64" i="5"/>
  <c r="D63" i="5"/>
  <c r="E63" i="5" s="1"/>
  <c r="C65" i="4"/>
  <c r="D65" i="4" s="1"/>
  <c r="E65" i="4" s="1"/>
  <c r="B63" i="4"/>
  <c r="C65" i="5" l="1"/>
  <c r="D64" i="5"/>
  <c r="E64" i="5" s="1"/>
  <c r="A64" i="5"/>
  <c r="B63" i="5"/>
  <c r="C66" i="4"/>
  <c r="D66" i="4" s="1"/>
  <c r="E66" i="4" s="1"/>
  <c r="B64" i="4"/>
  <c r="A65" i="5" l="1"/>
  <c r="B64" i="5"/>
  <c r="C66" i="5"/>
  <c r="D65" i="5"/>
  <c r="E65" i="5" s="1"/>
  <c r="C67" i="4"/>
  <c r="D67" i="4" s="1"/>
  <c r="E67" i="4" s="1"/>
  <c r="B65" i="4"/>
  <c r="C67" i="5" l="1"/>
  <c r="D66" i="5"/>
  <c r="E66" i="5" s="1"/>
  <c r="A66" i="5"/>
  <c r="B65" i="5"/>
  <c r="C68" i="4"/>
  <c r="D68" i="4" s="1"/>
  <c r="E68" i="4" s="1"/>
  <c r="B66" i="4"/>
  <c r="A67" i="5" l="1"/>
  <c r="B66" i="5"/>
  <c r="C68" i="5"/>
  <c r="D67" i="5"/>
  <c r="E67" i="5" s="1"/>
  <c r="C69" i="4"/>
  <c r="D69" i="4" s="1"/>
  <c r="E69" i="4" s="1"/>
  <c r="B67" i="4"/>
  <c r="C69" i="5" l="1"/>
  <c r="D68" i="5"/>
  <c r="E68" i="5" s="1"/>
  <c r="A68" i="5"/>
  <c r="B67" i="5"/>
  <c r="C70" i="4"/>
  <c r="D70" i="4" s="1"/>
  <c r="E70" i="4" s="1"/>
  <c r="B68" i="4"/>
  <c r="A69" i="5" l="1"/>
  <c r="B68" i="5"/>
  <c r="C70" i="5"/>
  <c r="D69" i="5"/>
  <c r="E69" i="5" s="1"/>
  <c r="C71" i="4"/>
  <c r="D71" i="4" s="1"/>
  <c r="E71" i="4" s="1"/>
  <c r="B69" i="4"/>
  <c r="C71" i="5" l="1"/>
  <c r="D70" i="5"/>
  <c r="E70" i="5" s="1"/>
  <c r="A70" i="5"/>
  <c r="B69" i="5"/>
  <c r="C72" i="4"/>
  <c r="D72" i="4" s="1"/>
  <c r="E72" i="4" s="1"/>
  <c r="B70" i="4"/>
  <c r="A71" i="5" l="1"/>
  <c r="B70" i="5"/>
  <c r="C72" i="5"/>
  <c r="D71" i="5"/>
  <c r="E71" i="5" s="1"/>
  <c r="C73" i="4"/>
  <c r="D73" i="4" s="1"/>
  <c r="E73" i="4" s="1"/>
  <c r="B71" i="4"/>
  <c r="C73" i="5" l="1"/>
  <c r="D72" i="5"/>
  <c r="E72" i="5" s="1"/>
  <c r="A72" i="5"/>
  <c r="B71" i="5"/>
  <c r="C74" i="4"/>
  <c r="D74" i="4" s="1"/>
  <c r="E74" i="4" s="1"/>
  <c r="B72" i="4"/>
  <c r="A73" i="5" l="1"/>
  <c r="B72" i="5"/>
  <c r="C74" i="5"/>
  <c r="D73" i="5"/>
  <c r="E73" i="5" s="1"/>
  <c r="C75" i="4"/>
  <c r="D75" i="4" s="1"/>
  <c r="E75" i="4" s="1"/>
  <c r="B73" i="4"/>
  <c r="C75" i="5" l="1"/>
  <c r="D74" i="5"/>
  <c r="E74" i="5" s="1"/>
  <c r="A74" i="5"/>
  <c r="B73" i="5"/>
  <c r="C76" i="4"/>
  <c r="D76" i="4" s="1"/>
  <c r="E76" i="4" s="1"/>
  <c r="B74" i="4"/>
  <c r="A75" i="5" l="1"/>
  <c r="B74" i="5"/>
  <c r="C76" i="5"/>
  <c r="D75" i="5"/>
  <c r="E75" i="5" s="1"/>
  <c r="C77" i="4"/>
  <c r="D77" i="4" s="1"/>
  <c r="E77" i="4" s="1"/>
  <c r="B75" i="4"/>
  <c r="C77" i="5" l="1"/>
  <c r="D76" i="5"/>
  <c r="E76" i="5" s="1"/>
  <c r="A76" i="5"/>
  <c r="B75" i="5"/>
  <c r="C78" i="4"/>
  <c r="D78" i="4" s="1"/>
  <c r="E78" i="4" s="1"/>
  <c r="B76" i="4"/>
  <c r="A77" i="5" l="1"/>
  <c r="B76" i="5"/>
  <c r="C78" i="5"/>
  <c r="D77" i="5"/>
  <c r="E77" i="5" s="1"/>
  <c r="C79" i="4"/>
  <c r="D79" i="4" s="1"/>
  <c r="E79" i="4" s="1"/>
  <c r="B77" i="4"/>
  <c r="C79" i="5" l="1"/>
  <c r="D78" i="5"/>
  <c r="E78" i="5" s="1"/>
  <c r="A78" i="5"/>
  <c r="B77" i="5"/>
  <c r="C80" i="4"/>
  <c r="D80" i="4" s="1"/>
  <c r="E80" i="4" s="1"/>
  <c r="B78" i="4"/>
  <c r="A79" i="5" l="1"/>
  <c r="B78" i="5"/>
  <c r="C80" i="5"/>
  <c r="D79" i="5"/>
  <c r="E79" i="5" s="1"/>
  <c r="C81" i="4"/>
  <c r="D81" i="4" s="1"/>
  <c r="E81" i="4" s="1"/>
  <c r="B79" i="4"/>
  <c r="C81" i="5" l="1"/>
  <c r="D80" i="5"/>
  <c r="E80" i="5" s="1"/>
  <c r="A80" i="5"/>
  <c r="B79" i="5"/>
  <c r="C82" i="4"/>
  <c r="D82" i="4" s="1"/>
  <c r="E82" i="4" s="1"/>
  <c r="B80" i="4"/>
  <c r="A81" i="5" l="1"/>
  <c r="B80" i="5"/>
  <c r="C82" i="5"/>
  <c r="D81" i="5"/>
  <c r="E81" i="5" s="1"/>
  <c r="C83" i="4"/>
  <c r="D83" i="4" s="1"/>
  <c r="E83" i="4" s="1"/>
  <c r="B81" i="4"/>
  <c r="C83" i="5" l="1"/>
  <c r="D82" i="5"/>
  <c r="E82" i="5" s="1"/>
  <c r="A82" i="5"/>
  <c r="B81" i="5"/>
  <c r="C84" i="4"/>
  <c r="D84" i="4" s="1"/>
  <c r="E84" i="4" s="1"/>
  <c r="B82" i="4"/>
  <c r="A83" i="5" l="1"/>
  <c r="B82" i="5"/>
  <c r="C84" i="5"/>
  <c r="D83" i="5"/>
  <c r="E83" i="5" s="1"/>
  <c r="C85" i="4"/>
  <c r="D85" i="4" s="1"/>
  <c r="E85" i="4" s="1"/>
  <c r="B83" i="4"/>
  <c r="C85" i="5" l="1"/>
  <c r="D84" i="5"/>
  <c r="E84" i="5" s="1"/>
  <c r="A84" i="5"/>
  <c r="B83" i="5"/>
  <c r="C86" i="4"/>
  <c r="D86" i="4" s="1"/>
  <c r="E86" i="4" s="1"/>
  <c r="B84" i="4"/>
  <c r="A85" i="5" l="1"/>
  <c r="B84" i="5"/>
  <c r="C86" i="5"/>
  <c r="D85" i="5"/>
  <c r="E85" i="5" s="1"/>
  <c r="C87" i="4"/>
  <c r="D87" i="4" s="1"/>
  <c r="E87" i="4" s="1"/>
  <c r="B85" i="4"/>
  <c r="C87" i="5" l="1"/>
  <c r="D86" i="5"/>
  <c r="E86" i="5" s="1"/>
  <c r="A86" i="5"/>
  <c r="B85" i="5"/>
  <c r="C88" i="4"/>
  <c r="D88" i="4" s="1"/>
  <c r="E88" i="4" s="1"/>
  <c r="B86" i="4"/>
  <c r="A87" i="5" l="1"/>
  <c r="B86" i="5"/>
  <c r="C88" i="5"/>
  <c r="D87" i="5"/>
  <c r="E87" i="5" s="1"/>
  <c r="C89" i="4"/>
  <c r="D89" i="4" s="1"/>
  <c r="E89" i="4" s="1"/>
  <c r="B87" i="4"/>
  <c r="C89" i="5" l="1"/>
  <c r="D88" i="5"/>
  <c r="E88" i="5" s="1"/>
  <c r="A88" i="5"/>
  <c r="B87" i="5"/>
  <c r="C90" i="4"/>
  <c r="D90" i="4" s="1"/>
  <c r="E90" i="4" s="1"/>
  <c r="C91" i="4"/>
  <c r="D91" i="4" s="1"/>
  <c r="E91" i="4" s="1"/>
  <c r="B88" i="4"/>
  <c r="A89" i="5" l="1"/>
  <c r="B88" i="5"/>
  <c r="C90" i="5"/>
  <c r="D89" i="5"/>
  <c r="E89" i="5" s="1"/>
  <c r="C92" i="4"/>
  <c r="D92" i="4" s="1"/>
  <c r="E92" i="4" s="1"/>
  <c r="B89" i="4"/>
  <c r="C91" i="5" l="1"/>
  <c r="D90" i="5"/>
  <c r="E90" i="5" s="1"/>
  <c r="A90" i="5"/>
  <c r="B89" i="5"/>
  <c r="C93" i="4"/>
  <c r="D93" i="4" s="1"/>
  <c r="E93" i="4" s="1"/>
  <c r="B90" i="4"/>
  <c r="A91" i="5" l="1"/>
  <c r="B90" i="5"/>
  <c r="C92" i="5"/>
  <c r="D91" i="5"/>
  <c r="E91" i="5" s="1"/>
  <c r="C94" i="4"/>
  <c r="D94" i="4" s="1"/>
  <c r="E94" i="4" s="1"/>
  <c r="B91" i="4"/>
  <c r="C93" i="5" l="1"/>
  <c r="D92" i="5"/>
  <c r="E92" i="5" s="1"/>
  <c r="A92" i="5"/>
  <c r="B91" i="5"/>
  <c r="C95" i="4"/>
  <c r="D95" i="4" s="1"/>
  <c r="E95" i="4" s="1"/>
  <c r="B92" i="4"/>
  <c r="A93" i="5" l="1"/>
  <c r="B92" i="5"/>
  <c r="C94" i="5"/>
  <c r="D93" i="5"/>
  <c r="E93" i="5" s="1"/>
  <c r="C96" i="4"/>
  <c r="D96" i="4" s="1"/>
  <c r="E96" i="4" s="1"/>
  <c r="B93" i="4"/>
  <c r="C95" i="5" l="1"/>
  <c r="D94" i="5"/>
  <c r="E94" i="5" s="1"/>
  <c r="A94" i="5"/>
  <c r="B93" i="5"/>
  <c r="C97" i="4"/>
  <c r="D97" i="4" s="1"/>
  <c r="E97" i="4" s="1"/>
  <c r="B94" i="4"/>
  <c r="A95" i="5" l="1"/>
  <c r="B94" i="5"/>
  <c r="C96" i="5"/>
  <c r="D95" i="5"/>
  <c r="E95" i="5" s="1"/>
  <c r="C98" i="4"/>
  <c r="D98" i="4" s="1"/>
  <c r="E98" i="4" s="1"/>
  <c r="B95" i="4"/>
  <c r="C97" i="5" l="1"/>
  <c r="D96" i="5"/>
  <c r="E96" i="5" s="1"/>
  <c r="A96" i="5"/>
  <c r="B95" i="5"/>
  <c r="C99" i="4"/>
  <c r="D99" i="4" s="1"/>
  <c r="E99" i="4" s="1"/>
  <c r="B96" i="4"/>
  <c r="A97" i="5" l="1"/>
  <c r="B96" i="5"/>
  <c r="C98" i="5"/>
  <c r="D97" i="5"/>
  <c r="E97" i="5" s="1"/>
  <c r="C100" i="4"/>
  <c r="D100" i="4" s="1"/>
  <c r="E100" i="4" s="1"/>
  <c r="B97" i="4"/>
  <c r="C99" i="5" l="1"/>
  <c r="D98" i="5"/>
  <c r="E98" i="5" s="1"/>
  <c r="A98" i="5"/>
  <c r="B97" i="5"/>
  <c r="C101" i="4"/>
  <c r="D101" i="4" s="1"/>
  <c r="E101" i="4" s="1"/>
  <c r="B98" i="4"/>
  <c r="A99" i="5" l="1"/>
  <c r="B98" i="5"/>
  <c r="C100" i="5"/>
  <c r="D99" i="5"/>
  <c r="E99" i="5" s="1"/>
  <c r="C102" i="4"/>
  <c r="D102" i="4" s="1"/>
  <c r="E102" i="4" s="1"/>
  <c r="B99" i="4"/>
  <c r="C101" i="5" l="1"/>
  <c r="D100" i="5"/>
  <c r="E100" i="5" s="1"/>
  <c r="A100" i="5"/>
  <c r="B99" i="5"/>
  <c r="C103" i="4"/>
  <c r="D103" i="4" s="1"/>
  <c r="E103" i="4" s="1"/>
  <c r="B100" i="4"/>
  <c r="A101" i="5" l="1"/>
  <c r="B100" i="5"/>
  <c r="C102" i="5"/>
  <c r="D101" i="5"/>
  <c r="E101" i="5" s="1"/>
  <c r="C104" i="4"/>
  <c r="D104" i="4" s="1"/>
  <c r="E104" i="4" s="1"/>
  <c r="B101" i="4"/>
  <c r="C103" i="5" l="1"/>
  <c r="D102" i="5"/>
  <c r="E102" i="5" s="1"/>
  <c r="A102" i="5"/>
  <c r="B101" i="5"/>
  <c r="C105" i="4"/>
  <c r="D105" i="4" s="1"/>
  <c r="E105" i="4" s="1"/>
  <c r="B102" i="4"/>
  <c r="A103" i="5" l="1"/>
  <c r="B102" i="5"/>
  <c r="C104" i="5"/>
  <c r="D103" i="5"/>
  <c r="E103" i="5" s="1"/>
  <c r="C106" i="4"/>
  <c r="D106" i="4" s="1"/>
  <c r="E106" i="4" s="1"/>
  <c r="B104" i="4"/>
  <c r="B103" i="4"/>
  <c r="C105" i="5" l="1"/>
  <c r="D104" i="5"/>
  <c r="E104" i="5" s="1"/>
  <c r="A104" i="5"/>
  <c r="B103" i="5"/>
  <c r="C107" i="4"/>
  <c r="D107" i="4" s="1"/>
  <c r="E107" i="4" s="1"/>
  <c r="A105" i="5" l="1"/>
  <c r="B104" i="5"/>
  <c r="C106" i="5"/>
  <c r="D105" i="5"/>
  <c r="E105" i="5" s="1"/>
  <c r="C108" i="4"/>
  <c r="D108" i="4" s="1"/>
  <c r="E108" i="4" s="1"/>
  <c r="C107" i="5" l="1"/>
  <c r="D106" i="5"/>
  <c r="E106" i="5" s="1"/>
  <c r="A106" i="5"/>
  <c r="B105" i="5"/>
  <c r="C109" i="4"/>
  <c r="D109" i="4" s="1"/>
  <c r="E109" i="4" s="1"/>
  <c r="A107" i="5" l="1"/>
  <c r="B106" i="5"/>
  <c r="C108" i="5"/>
  <c r="D108" i="5" s="1"/>
  <c r="E108" i="5" s="1"/>
  <c r="D107" i="5"/>
  <c r="E107" i="5" s="1"/>
  <c r="C110" i="4"/>
  <c r="D110" i="4" s="1"/>
  <c r="E110" i="4" s="1"/>
  <c r="A108" i="5" l="1"/>
  <c r="B108" i="5" s="1"/>
  <c r="B107" i="5"/>
  <c r="D9" i="1"/>
  <c r="F9" i="1" l="1"/>
  <c r="E9" i="1"/>
  <c r="G9" i="1" s="1"/>
  <c r="D10" i="1" l="1"/>
  <c r="F10" i="1" l="1"/>
  <c r="E10" i="1"/>
  <c r="G10" i="1" s="1"/>
  <c r="D11" i="1" l="1"/>
  <c r="F11" i="1" l="1"/>
  <c r="E11" i="1"/>
  <c r="G11" i="1" s="1"/>
  <c r="D12" i="1" l="1"/>
  <c r="F12" i="1" s="1"/>
  <c r="E12" i="1"/>
  <c r="D13" i="1" l="1"/>
  <c r="G12" i="1"/>
  <c r="F13" i="1"/>
  <c r="E13" i="1"/>
  <c r="G13" i="1" s="1"/>
  <c r="D14" i="1" l="1"/>
  <c r="F14" i="1" l="1"/>
  <c r="E14" i="1"/>
  <c r="G14" i="1" s="1"/>
  <c r="D15" i="1"/>
  <c r="F15" i="1" l="1"/>
  <c r="E15" i="1"/>
  <c r="G15" i="1" l="1"/>
  <c r="D16" i="1"/>
  <c r="F16" i="1" l="1"/>
  <c r="E16" i="1"/>
  <c r="D17" i="1" s="1"/>
  <c r="G16" i="1" l="1"/>
  <c r="F17" i="1"/>
  <c r="E17" i="1"/>
  <c r="D18" i="1" l="1"/>
  <c r="G17" i="1"/>
  <c r="F18" i="1"/>
  <c r="E18" i="1"/>
  <c r="G18" i="1" s="1"/>
  <c r="D19" i="1" l="1"/>
  <c r="F19" i="1" s="1"/>
  <c r="E19" i="1" l="1"/>
  <c r="D20" i="1" s="1"/>
  <c r="F20" i="1" l="1"/>
  <c r="E20" i="1"/>
  <c r="G20" i="1" s="1"/>
  <c r="G19" i="1"/>
  <c r="D21" i="1" l="1"/>
  <c r="F21" i="1" l="1"/>
  <c r="E21" i="1"/>
  <c r="G21" i="1" s="1"/>
</calcChain>
</file>

<file path=xl/sharedStrings.xml><?xml version="1.0" encoding="utf-8"?>
<sst xmlns="http://schemas.openxmlformats.org/spreadsheetml/2006/main" count="44" uniqueCount="19">
  <si>
    <t>x</t>
  </si>
  <si>
    <t>f(xk)=k*lnx-2(x-1)^2+m</t>
  </si>
  <si>
    <t>k</t>
  </si>
  <si>
    <t>m</t>
  </si>
  <si>
    <t>f(x)=0</t>
  </si>
  <si>
    <t>k*lnx-2(x-1)^2+m</t>
  </si>
  <si>
    <t>x=ϕ(x)</t>
  </si>
  <si>
    <r>
      <t>x</t>
    </r>
    <r>
      <rPr>
        <sz val="9"/>
        <color theme="1"/>
        <rFont val="Calibri"/>
        <family val="2"/>
        <charset val="204"/>
        <scheme val="minor"/>
      </rPr>
      <t>k</t>
    </r>
  </si>
  <si>
    <r>
      <t>x</t>
    </r>
    <r>
      <rPr>
        <sz val="8"/>
        <color theme="1"/>
        <rFont val="Calibri"/>
        <family val="2"/>
        <charset val="204"/>
      </rPr>
      <t>k</t>
    </r>
  </si>
  <si>
    <r>
      <t>f(x</t>
    </r>
    <r>
      <rPr>
        <sz val="9"/>
        <color theme="1"/>
        <rFont val="Calibri"/>
        <family val="2"/>
        <charset val="204"/>
        <scheme val="minor"/>
      </rPr>
      <t>k</t>
    </r>
    <r>
      <rPr>
        <sz val="11"/>
        <color theme="1"/>
        <rFont val="Calibri"/>
        <family val="2"/>
        <charset val="204"/>
        <scheme val="minor"/>
      </rPr>
      <t>)=0</t>
    </r>
  </si>
  <si>
    <r>
      <t>x</t>
    </r>
    <r>
      <rPr>
        <sz val="9"/>
        <color theme="1"/>
        <rFont val="Calibri"/>
        <family val="2"/>
        <charset val="204"/>
        <scheme val="minor"/>
      </rPr>
      <t>k</t>
    </r>
    <r>
      <rPr>
        <sz val="11"/>
        <color theme="1"/>
        <rFont val="Calibri"/>
        <family val="2"/>
        <charset val="204"/>
        <scheme val="minor"/>
      </rPr>
      <t>+1</t>
    </r>
  </si>
  <si>
    <t>k*lnx-2(x-1)^2+m=0</t>
  </si>
  <si>
    <t>x=корень((k*lnx+m)/2)+1)</t>
  </si>
  <si>
    <t>x3+kx2-2x+m=0</t>
  </si>
  <si>
    <t>f(x)=x3+kx2-2x+m</t>
  </si>
  <si>
    <t>x=корень1/3(-kx2+2x-m)</t>
  </si>
  <si>
    <t>f'(xk)=k/x-4(x-1)</t>
  </si>
  <si>
    <r>
      <t>f'(x</t>
    </r>
    <r>
      <rPr>
        <sz val="9"/>
        <color theme="1"/>
        <rFont val="Calibri"/>
        <family val="2"/>
        <charset val="204"/>
        <scheme val="minor"/>
      </rPr>
      <t>k</t>
    </r>
    <r>
      <rPr>
        <sz val="11"/>
        <color theme="1"/>
        <rFont val="Calibri"/>
        <family val="2"/>
        <charset val="204"/>
        <scheme val="minor"/>
      </rPr>
      <t>)=0</t>
    </r>
  </si>
  <si>
    <t>f'(xk)=3x2+2kx-2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</si>
</sst>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8" applyNumberFormat="0" applyAlignment="0" applyProtection="0"/>
    <xf numFmtId="0" fontId="10" fillId="6" borderId="9" applyNumberFormat="0" applyAlignment="0" applyProtection="0"/>
    <xf numFmtId="0" fontId="11" fillId="6" borderId="8" applyNumberFormat="0" applyAlignment="0" applyProtection="0"/>
    <xf numFmtId="0" fontId="12" fillId="0" borderId="10" applyNumberFormat="0" applyFill="0" applyAlignment="0" applyProtection="0"/>
    <xf numFmtId="0" fontId="13" fillId="7" borderId="11" applyNumberFormat="0" applyAlignment="0" applyProtection="0"/>
    <xf numFmtId="0" fontId="14" fillId="0" borderId="0" applyNumberFormat="0" applyFill="0" applyBorder="0" applyAlignment="0" applyProtection="0"/>
    <xf numFmtId="0" fontId="1" fillId="8" borderId="12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6" fillId="0" borderId="16" xfId="0" applyFont="1" applyBorder="1"/>
    <xf numFmtId="0" fontId="16" fillId="0" borderId="15" xfId="0" applyFont="1" applyBorder="1"/>
    <xf numFmtId="0" fontId="0" fillId="0" borderId="0" xfId="0"/>
    <xf numFmtId="0" fontId="0" fillId="0" borderId="0" xfId="0"/>
    <xf numFmtId="0" fontId="0" fillId="0" borderId="21" xfId="0" applyBorder="1"/>
    <xf numFmtId="0" fontId="18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4" fillId="0" borderId="0" xfId="0" applyFont="1"/>
    <xf numFmtId="0" fontId="14" fillId="0" borderId="0" xfId="0" applyFont="1" applyBorder="1"/>
    <xf numFmtId="0" fontId="0" fillId="0" borderId="0" xfId="0" applyFill="1" applyBorder="1"/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0" fillId="0" borderId="16" xfId="0" applyBorder="1"/>
    <xf numFmtId="0" fontId="0" fillId="0" borderId="3" xfId="0" applyFill="1" applyBorder="1"/>
    <xf numFmtId="0" fontId="0" fillId="0" borderId="1" xfId="0" applyFont="1" applyBorder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'Простые итерации 2'!$B$8</c:f>
              <c:strCache>
                <c:ptCount val="1"/>
                <c:pt idx="0">
                  <c:v>f(x)=0</c:v>
                </c:pt>
              </c:strCache>
            </c:strRef>
          </c:tx>
          <c:marker>
            <c:symbol val="none"/>
          </c:marker>
          <c:xVal>
            <c:numRef>
              <c:f>'Простые итерации 2'!$A$9:$A$108</c:f>
              <c:numCache>
                <c:formatCode>General</c:formatCode>
                <c:ptCount val="10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  <c:pt idx="50">
                  <c:v>5.0999999999999979</c:v>
                </c:pt>
                <c:pt idx="51">
                  <c:v>5.1999999999999975</c:v>
                </c:pt>
                <c:pt idx="52">
                  <c:v>5.2999999999999972</c:v>
                </c:pt>
                <c:pt idx="53">
                  <c:v>5.3999999999999968</c:v>
                </c:pt>
                <c:pt idx="54">
                  <c:v>5.4999999999999964</c:v>
                </c:pt>
                <c:pt idx="55">
                  <c:v>5.5999999999999961</c:v>
                </c:pt>
                <c:pt idx="56">
                  <c:v>5.6999999999999957</c:v>
                </c:pt>
                <c:pt idx="57">
                  <c:v>5.7999999999999954</c:v>
                </c:pt>
                <c:pt idx="58">
                  <c:v>5.899999999999995</c:v>
                </c:pt>
                <c:pt idx="59">
                  <c:v>5.9999999999999947</c:v>
                </c:pt>
                <c:pt idx="60">
                  <c:v>6.0999999999999943</c:v>
                </c:pt>
                <c:pt idx="61">
                  <c:v>6.199999999999994</c:v>
                </c:pt>
                <c:pt idx="62">
                  <c:v>6.2999999999999936</c:v>
                </c:pt>
                <c:pt idx="63">
                  <c:v>6.3999999999999932</c:v>
                </c:pt>
                <c:pt idx="64">
                  <c:v>6.4999999999999929</c:v>
                </c:pt>
                <c:pt idx="65">
                  <c:v>6.5999999999999925</c:v>
                </c:pt>
                <c:pt idx="66">
                  <c:v>6.6999999999999922</c:v>
                </c:pt>
                <c:pt idx="67">
                  <c:v>6.7999999999999918</c:v>
                </c:pt>
                <c:pt idx="68">
                  <c:v>6.8999999999999915</c:v>
                </c:pt>
                <c:pt idx="69">
                  <c:v>6.9999999999999911</c:v>
                </c:pt>
                <c:pt idx="70">
                  <c:v>7.0999999999999908</c:v>
                </c:pt>
                <c:pt idx="71">
                  <c:v>7.1999999999999904</c:v>
                </c:pt>
                <c:pt idx="72">
                  <c:v>7.2999999999999901</c:v>
                </c:pt>
                <c:pt idx="73">
                  <c:v>7.3999999999999897</c:v>
                </c:pt>
                <c:pt idx="74">
                  <c:v>7.4999999999999893</c:v>
                </c:pt>
                <c:pt idx="75">
                  <c:v>7.599999999999989</c:v>
                </c:pt>
                <c:pt idx="76">
                  <c:v>7.6999999999999886</c:v>
                </c:pt>
                <c:pt idx="77">
                  <c:v>7.7999999999999883</c:v>
                </c:pt>
                <c:pt idx="78">
                  <c:v>7.8999999999999879</c:v>
                </c:pt>
                <c:pt idx="79">
                  <c:v>7.9999999999999876</c:v>
                </c:pt>
                <c:pt idx="80">
                  <c:v>8.0999999999999872</c:v>
                </c:pt>
                <c:pt idx="81">
                  <c:v>8.1999999999999869</c:v>
                </c:pt>
                <c:pt idx="82">
                  <c:v>8.2999999999999865</c:v>
                </c:pt>
                <c:pt idx="83">
                  <c:v>8.3999999999999861</c:v>
                </c:pt>
                <c:pt idx="84">
                  <c:v>8.4999999999999858</c:v>
                </c:pt>
                <c:pt idx="85">
                  <c:v>8.5999999999999854</c:v>
                </c:pt>
                <c:pt idx="86">
                  <c:v>8.6999999999999851</c:v>
                </c:pt>
                <c:pt idx="87">
                  <c:v>8.7999999999999847</c:v>
                </c:pt>
                <c:pt idx="88">
                  <c:v>8.8999999999999844</c:v>
                </c:pt>
                <c:pt idx="89">
                  <c:v>8.999999999999984</c:v>
                </c:pt>
                <c:pt idx="90">
                  <c:v>9.0999999999999837</c:v>
                </c:pt>
                <c:pt idx="91">
                  <c:v>9.1999999999999833</c:v>
                </c:pt>
                <c:pt idx="92">
                  <c:v>9.2999999999999829</c:v>
                </c:pt>
                <c:pt idx="93">
                  <c:v>9.3999999999999826</c:v>
                </c:pt>
                <c:pt idx="94">
                  <c:v>9.4999999999999822</c:v>
                </c:pt>
                <c:pt idx="95">
                  <c:v>9.5999999999999819</c:v>
                </c:pt>
                <c:pt idx="96">
                  <c:v>9.6999999999999815</c:v>
                </c:pt>
                <c:pt idx="97">
                  <c:v>9.7999999999999812</c:v>
                </c:pt>
                <c:pt idx="98">
                  <c:v>9.8999999999999808</c:v>
                </c:pt>
                <c:pt idx="99">
                  <c:v>9.9999999999999805</c:v>
                </c:pt>
              </c:numCache>
            </c:numRef>
          </c:xVal>
          <c:yVal>
            <c:numRef>
              <c:f>'Простые итерации 2'!$B$9:$B$108</c:f>
              <c:numCache>
                <c:formatCode>General</c:formatCode>
                <c:ptCount val="100"/>
                <c:pt idx="0">
                  <c:v>1.0569999999999999</c:v>
                </c:pt>
                <c:pt idx="1">
                  <c:v>0.88200000000000001</c:v>
                </c:pt>
                <c:pt idx="2">
                  <c:v>0.73099999999999987</c:v>
                </c:pt>
                <c:pt idx="3">
                  <c:v>0.61</c:v>
                </c:pt>
                <c:pt idx="4">
                  <c:v>0.52500000000000002</c:v>
                </c:pt>
                <c:pt idx="5">
                  <c:v>0.48199999999999998</c:v>
                </c:pt>
                <c:pt idx="6">
                  <c:v>0.48699999999999988</c:v>
                </c:pt>
                <c:pt idx="7">
                  <c:v>0.54600000000000004</c:v>
                </c:pt>
                <c:pt idx="8">
                  <c:v>0.66499999999999981</c:v>
                </c:pt>
                <c:pt idx="9">
                  <c:v>0.84999999999999987</c:v>
                </c:pt>
                <c:pt idx="10">
                  <c:v>1.1069999999999998</c:v>
                </c:pt>
                <c:pt idx="11">
                  <c:v>1.4420000000000002</c:v>
                </c:pt>
                <c:pt idx="12">
                  <c:v>1.8610000000000002</c:v>
                </c:pt>
                <c:pt idx="13">
                  <c:v>2.3700000000000006</c:v>
                </c:pt>
                <c:pt idx="14">
                  <c:v>2.9750000000000019</c:v>
                </c:pt>
                <c:pt idx="15">
                  <c:v>3.6820000000000017</c:v>
                </c:pt>
                <c:pt idx="16">
                  <c:v>4.4970000000000034</c:v>
                </c:pt>
                <c:pt idx="17">
                  <c:v>5.4260000000000037</c:v>
                </c:pt>
                <c:pt idx="18">
                  <c:v>6.4750000000000068</c:v>
                </c:pt>
                <c:pt idx="19">
                  <c:v>7.6500000000000048</c:v>
                </c:pt>
                <c:pt idx="20">
                  <c:v>8.9570000000000061</c:v>
                </c:pt>
                <c:pt idx="21">
                  <c:v>10.402000000000008</c:v>
                </c:pt>
                <c:pt idx="22">
                  <c:v>11.991000000000014</c:v>
                </c:pt>
                <c:pt idx="23">
                  <c:v>13.730000000000015</c:v>
                </c:pt>
                <c:pt idx="24">
                  <c:v>15.625000000000016</c:v>
                </c:pt>
                <c:pt idx="25">
                  <c:v>17.682000000000016</c:v>
                </c:pt>
                <c:pt idx="26">
                  <c:v>19.907000000000021</c:v>
                </c:pt>
                <c:pt idx="27">
                  <c:v>22.306000000000029</c:v>
                </c:pt>
                <c:pt idx="28">
                  <c:v>24.885000000000034</c:v>
                </c:pt>
                <c:pt idx="29">
                  <c:v>27.650000000000031</c:v>
                </c:pt>
                <c:pt idx="30">
                  <c:v>30.607000000000042</c:v>
                </c:pt>
                <c:pt idx="31">
                  <c:v>33.762000000000043</c:v>
                </c:pt>
                <c:pt idx="32">
                  <c:v>37.121000000000059</c:v>
                </c:pt>
                <c:pt idx="33">
                  <c:v>40.690000000000062</c:v>
                </c:pt>
                <c:pt idx="34">
                  <c:v>44.475000000000065</c:v>
                </c:pt>
                <c:pt idx="35">
                  <c:v>48.482000000000077</c:v>
                </c:pt>
                <c:pt idx="36">
                  <c:v>52.717000000000077</c:v>
                </c:pt>
                <c:pt idx="37">
                  <c:v>57.186000000000092</c:v>
                </c:pt>
                <c:pt idx="38">
                  <c:v>61.895000000000103</c:v>
                </c:pt>
                <c:pt idx="39">
                  <c:v>66.850000000000094</c:v>
                </c:pt>
                <c:pt idx="40">
                  <c:v>72.057000000000087</c:v>
                </c:pt>
                <c:pt idx="41">
                  <c:v>77.522000000000048</c:v>
                </c:pt>
                <c:pt idx="42">
                  <c:v>83.251000000000033</c:v>
                </c:pt>
                <c:pt idx="43">
                  <c:v>89.250000000000028</c:v>
                </c:pt>
                <c:pt idx="44">
                  <c:v>95.525000000000006</c:v>
                </c:pt>
                <c:pt idx="45">
                  <c:v>102.08199999999997</c:v>
                </c:pt>
                <c:pt idx="46">
                  <c:v>108.92699999999994</c:v>
                </c:pt>
                <c:pt idx="47">
                  <c:v>116.06599999999992</c:v>
                </c:pt>
                <c:pt idx="48">
                  <c:v>123.5049999999999</c:v>
                </c:pt>
                <c:pt idx="49">
                  <c:v>131.24999999999986</c:v>
                </c:pt>
                <c:pt idx="50">
                  <c:v>139.30699999999982</c:v>
                </c:pt>
                <c:pt idx="51">
                  <c:v>147.68199999999979</c:v>
                </c:pt>
                <c:pt idx="52">
                  <c:v>156.38099999999977</c:v>
                </c:pt>
                <c:pt idx="53">
                  <c:v>165.40999999999971</c:v>
                </c:pt>
                <c:pt idx="54">
                  <c:v>174.77499999999966</c:v>
                </c:pt>
                <c:pt idx="55">
                  <c:v>184.48199999999963</c:v>
                </c:pt>
                <c:pt idx="56">
                  <c:v>194.53699999999958</c:v>
                </c:pt>
                <c:pt idx="57">
                  <c:v>204.94599999999949</c:v>
                </c:pt>
                <c:pt idx="58">
                  <c:v>215.71499999999943</c:v>
                </c:pt>
                <c:pt idx="59">
                  <c:v>226.8499999999994</c:v>
                </c:pt>
                <c:pt idx="60">
                  <c:v>238.35699999999935</c:v>
                </c:pt>
                <c:pt idx="61">
                  <c:v>250.24199999999928</c:v>
                </c:pt>
                <c:pt idx="62">
                  <c:v>262.51099999999923</c:v>
                </c:pt>
                <c:pt idx="63">
                  <c:v>275.16999999999916</c:v>
                </c:pt>
                <c:pt idx="64">
                  <c:v>288.22499999999906</c:v>
                </c:pt>
                <c:pt idx="65">
                  <c:v>301.68199999999899</c:v>
                </c:pt>
                <c:pt idx="66">
                  <c:v>315.54699999999889</c:v>
                </c:pt>
                <c:pt idx="67">
                  <c:v>329.82599999999883</c:v>
                </c:pt>
                <c:pt idx="68">
                  <c:v>344.52499999999873</c:v>
                </c:pt>
                <c:pt idx="69">
                  <c:v>359.64999999999861</c:v>
                </c:pt>
                <c:pt idx="70">
                  <c:v>375.20699999999852</c:v>
                </c:pt>
                <c:pt idx="71">
                  <c:v>391.20199999999846</c:v>
                </c:pt>
                <c:pt idx="72">
                  <c:v>407.64099999999837</c:v>
                </c:pt>
                <c:pt idx="73">
                  <c:v>424.52999999999827</c:v>
                </c:pt>
                <c:pt idx="74">
                  <c:v>441.87499999999812</c:v>
                </c:pt>
                <c:pt idx="75">
                  <c:v>459.68199999999803</c:v>
                </c:pt>
                <c:pt idx="76">
                  <c:v>477.95699999999789</c:v>
                </c:pt>
                <c:pt idx="77">
                  <c:v>496.7059999999978</c:v>
                </c:pt>
                <c:pt idx="78">
                  <c:v>515.93499999999767</c:v>
                </c:pt>
                <c:pt idx="79">
                  <c:v>535.64999999999748</c:v>
                </c:pt>
                <c:pt idx="80">
                  <c:v>555.85699999999736</c:v>
                </c:pt>
                <c:pt idx="81">
                  <c:v>576.56199999999717</c:v>
                </c:pt>
                <c:pt idx="82">
                  <c:v>597.770999999997</c:v>
                </c:pt>
                <c:pt idx="83">
                  <c:v>619.48999999999694</c:v>
                </c:pt>
                <c:pt idx="84">
                  <c:v>641.72499999999673</c:v>
                </c:pt>
                <c:pt idx="85">
                  <c:v>664.48199999999667</c:v>
                </c:pt>
                <c:pt idx="86">
                  <c:v>687.76699999999653</c:v>
                </c:pt>
                <c:pt idx="87">
                  <c:v>711.58599999999626</c:v>
                </c:pt>
                <c:pt idx="88">
                  <c:v>735.94499999999618</c:v>
                </c:pt>
                <c:pt idx="89">
                  <c:v>760.84999999999593</c:v>
                </c:pt>
                <c:pt idx="90">
                  <c:v>786.30699999999581</c:v>
                </c:pt>
                <c:pt idx="91">
                  <c:v>812.32199999999546</c:v>
                </c:pt>
                <c:pt idx="92">
                  <c:v>838.90099999999529</c:v>
                </c:pt>
                <c:pt idx="93">
                  <c:v>866.04999999999529</c:v>
                </c:pt>
                <c:pt idx="94">
                  <c:v>893.77499999999486</c:v>
                </c:pt>
                <c:pt idx="95">
                  <c:v>922.08199999999488</c:v>
                </c:pt>
                <c:pt idx="96">
                  <c:v>950.97699999999475</c:v>
                </c:pt>
                <c:pt idx="97">
                  <c:v>980.46599999999455</c:v>
                </c:pt>
                <c:pt idx="98">
                  <c:v>1010.5549999999942</c:v>
                </c:pt>
                <c:pt idx="99">
                  <c:v>1041.2499999999939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07040"/>
        <c:axId val="90807616"/>
      </c:scatterChart>
      <c:valAx>
        <c:axId val="9080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807616"/>
        <c:crosses val="autoZero"/>
        <c:crossBetween val="midCat"/>
      </c:valAx>
      <c:valAx>
        <c:axId val="9080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8070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'Простые итерации'!$B$10</c:f>
              <c:strCache>
                <c:ptCount val="1"/>
                <c:pt idx="0">
                  <c:v>f(x)=0</c:v>
                </c:pt>
              </c:strCache>
            </c:strRef>
          </c:tx>
          <c:marker>
            <c:symbol val="none"/>
          </c:marker>
          <c:xVal>
            <c:numRef>
              <c:f>'Простые итерации'!$A$11:$A$40</c:f>
              <c:numCache>
                <c:formatCode>General</c:formatCode>
                <c:ptCount val="3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</c:numCache>
            </c:numRef>
          </c:xVal>
          <c:yVal>
            <c:numRef>
              <c:f>'Простые итерации'!$B$11:$B$40</c:f>
              <c:numCache>
                <c:formatCode>General</c:formatCode>
                <c:ptCount val="30"/>
                <c:pt idx="0">
                  <c:v>-2.1712925464970225</c:v>
                </c:pt>
                <c:pt idx="1">
                  <c:v>-1.4847189562170504</c:v>
                </c:pt>
                <c:pt idx="2">
                  <c:v>-0.98198640216296795</c:v>
                </c:pt>
                <c:pt idx="3">
                  <c:v>-0.57814536593707755</c:v>
                </c:pt>
                <c:pt idx="4">
                  <c:v>-0.24657359027997272</c:v>
                </c:pt>
                <c:pt idx="5">
                  <c:v>2.4587188117004555E-2</c:v>
                </c:pt>
                <c:pt idx="6">
                  <c:v>0.24166252803063371</c:v>
                </c:pt>
                <c:pt idx="7">
                  <c:v>0.408428224342895</c:v>
                </c:pt>
                <c:pt idx="8">
                  <c:v>0.52731974217108668</c:v>
                </c:pt>
                <c:pt idx="9">
                  <c:v>0.59999999999999987</c:v>
                </c:pt>
                <c:pt idx="10">
                  <c:v>0.62765508990216246</c:v>
                </c:pt>
                <c:pt idx="11">
                  <c:v>0.61116077839697736</c:v>
                </c:pt>
                <c:pt idx="12">
                  <c:v>0.55118213223374546</c:v>
                </c:pt>
                <c:pt idx="13">
                  <c:v>0.44823611831060628</c:v>
                </c:pt>
                <c:pt idx="14">
                  <c:v>0.30273255405408184</c:v>
                </c:pt>
                <c:pt idx="15">
                  <c:v>0.11500181462286707</c:v>
                </c:pt>
                <c:pt idx="16">
                  <c:v>-0.11468587446891576</c:v>
                </c:pt>
                <c:pt idx="17">
                  <c:v>-0.38610666754894196</c:v>
                </c:pt>
                <c:pt idx="18">
                  <c:v>-0.69907305691380472</c:v>
                </c:pt>
                <c:pt idx="19">
                  <c:v>-1.053426409720029</c:v>
                </c:pt>
                <c:pt idx="20">
                  <c:v>-1.4490313276353133</c:v>
                </c:pt>
                <c:pt idx="21">
                  <c:v>-1.8857713198178678</c:v>
                </c:pt>
                <c:pt idx="22">
                  <c:v>-2.3635454385324515</c:v>
                </c:pt>
                <c:pt idx="23">
                  <c:v>-2.8822656313230541</c:v>
                </c:pt>
                <c:pt idx="24">
                  <c:v>-3.4418546340629272</c:v>
                </c:pt>
                <c:pt idx="25">
                  <c:v>-4.0422442774862883</c:v>
                </c:pt>
                <c:pt idx="26">
                  <c:v>-4.6833741134948657</c:v>
                </c:pt>
                <c:pt idx="27">
                  <c:v>-5.3651902914094292</c:v>
                </c:pt>
                <c:pt idx="28">
                  <c:v>-6.087644631503796</c:v>
                </c:pt>
                <c:pt idx="29">
                  <c:v>-6.8506938556659556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239168"/>
        <c:axId val="113239744"/>
      </c:scatterChart>
      <c:valAx>
        <c:axId val="11323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239744"/>
        <c:crosses val="autoZero"/>
        <c:crossBetween val="midCat"/>
      </c:valAx>
      <c:valAx>
        <c:axId val="113239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2391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'Метод Ньютона'!$B$5</c:f>
              <c:strCache>
                <c:ptCount val="1"/>
                <c:pt idx="0">
                  <c:v>f(x)=0</c:v>
                </c:pt>
              </c:strCache>
            </c:strRef>
          </c:tx>
          <c:marker>
            <c:symbol val="none"/>
          </c:marker>
          <c:xVal>
            <c:numRef>
              <c:f>'Метод Ньютона'!$A$6:$A$45</c:f>
              <c:numCache>
                <c:formatCode>General</c:formatCode>
                <c:ptCount val="4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</c:numCache>
            </c:numRef>
          </c:xVal>
          <c:yVal>
            <c:numRef>
              <c:f>'Метод Ньютона'!$B$6:$B$45</c:f>
              <c:numCache>
                <c:formatCode>General</c:formatCode>
                <c:ptCount val="40"/>
                <c:pt idx="0">
                  <c:v>-2.1712925464970225</c:v>
                </c:pt>
                <c:pt idx="1">
                  <c:v>-1.4847189562170504</c:v>
                </c:pt>
                <c:pt idx="2">
                  <c:v>-0.98198640216296795</c:v>
                </c:pt>
                <c:pt idx="3">
                  <c:v>-0.57814536593707755</c:v>
                </c:pt>
                <c:pt idx="4">
                  <c:v>-0.24657359027997272</c:v>
                </c:pt>
                <c:pt idx="5">
                  <c:v>2.4587188117004555E-2</c:v>
                </c:pt>
                <c:pt idx="6">
                  <c:v>0.24166252803063371</c:v>
                </c:pt>
                <c:pt idx="7">
                  <c:v>0.408428224342895</c:v>
                </c:pt>
                <c:pt idx="8">
                  <c:v>0.52731974217108668</c:v>
                </c:pt>
                <c:pt idx="9">
                  <c:v>0.59999999999999987</c:v>
                </c:pt>
                <c:pt idx="10">
                  <c:v>0.62765508990216246</c:v>
                </c:pt>
                <c:pt idx="11">
                  <c:v>0.61116077839697736</c:v>
                </c:pt>
                <c:pt idx="12">
                  <c:v>0.55118213223374546</c:v>
                </c:pt>
                <c:pt idx="13">
                  <c:v>0.44823611831060628</c:v>
                </c:pt>
                <c:pt idx="14">
                  <c:v>0.30273255405408184</c:v>
                </c:pt>
                <c:pt idx="15">
                  <c:v>0.11500181462286707</c:v>
                </c:pt>
                <c:pt idx="16">
                  <c:v>-0.11468587446891576</c:v>
                </c:pt>
                <c:pt idx="17">
                  <c:v>-0.38610666754894196</c:v>
                </c:pt>
                <c:pt idx="18">
                  <c:v>-0.69907305691380472</c:v>
                </c:pt>
                <c:pt idx="19">
                  <c:v>-1.053426409720029</c:v>
                </c:pt>
                <c:pt idx="20">
                  <c:v>-1.4490313276353133</c:v>
                </c:pt>
                <c:pt idx="21">
                  <c:v>-1.8857713198178678</c:v>
                </c:pt>
                <c:pt idx="22">
                  <c:v>-2.3635454385324515</c:v>
                </c:pt>
                <c:pt idx="23">
                  <c:v>-2.8822656313230541</c:v>
                </c:pt>
                <c:pt idx="24">
                  <c:v>-3.4418546340629272</c:v>
                </c:pt>
                <c:pt idx="25">
                  <c:v>-4.0422442774862883</c:v>
                </c:pt>
                <c:pt idx="26">
                  <c:v>-4.6833741134948657</c:v>
                </c:pt>
                <c:pt idx="27">
                  <c:v>-5.3651902914094292</c:v>
                </c:pt>
                <c:pt idx="28">
                  <c:v>-6.087644631503796</c:v>
                </c:pt>
                <c:pt idx="29">
                  <c:v>-6.8506938556659556</c:v>
                </c:pt>
                <c:pt idx="30">
                  <c:v>-7.654298944254462</c:v>
                </c:pt>
                <c:pt idx="31">
                  <c:v>-8.4984245950971733</c:v>
                </c:pt>
                <c:pt idx="32">
                  <c:v>-9.3830387657637964</c:v>
                </c:pt>
                <c:pt idx="33">
                  <c:v>-10.308112284188958</c:v>
                </c:pt>
                <c:pt idx="34">
                  <c:v>-11.273618515752334</c:v>
                </c:pt>
                <c:pt idx="35">
                  <c:v>-12.279533077268987</c:v>
                </c:pt>
                <c:pt idx="36">
                  <c:v>-13.325833590174932</c:v>
                </c:pt>
                <c:pt idx="37">
                  <c:v>-14.412499466633852</c:v>
                </c:pt>
                <c:pt idx="38">
                  <c:v>-15.539511723432225</c:v>
                </c:pt>
                <c:pt idx="39">
                  <c:v>-16.706852819440073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241472"/>
        <c:axId val="113242048"/>
      </c:scatterChart>
      <c:valAx>
        <c:axId val="11324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242048"/>
        <c:crosses val="autoZero"/>
        <c:crossBetween val="midCat"/>
      </c:valAx>
      <c:valAx>
        <c:axId val="113242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2414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'Метод Ньютона'!$K$5</c:f>
              <c:strCache>
                <c:ptCount val="1"/>
                <c:pt idx="0">
                  <c:v>f(x)=0</c:v>
                </c:pt>
              </c:strCache>
            </c:strRef>
          </c:tx>
          <c:marker>
            <c:symbol val="none"/>
          </c:marker>
          <c:xVal>
            <c:numRef>
              <c:f>'Метод Ньютона'!$J$6:$J$45</c:f>
              <c:numCache>
                <c:formatCode>General</c:formatCode>
                <c:ptCount val="4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</c:numCache>
            </c:numRef>
          </c:xVal>
          <c:yVal>
            <c:numRef>
              <c:f>'Метод Ньютона'!$K$6:$K$45</c:f>
              <c:numCache>
                <c:formatCode>General</c:formatCode>
                <c:ptCount val="40"/>
                <c:pt idx="0">
                  <c:v>1.0569999999999999</c:v>
                </c:pt>
                <c:pt idx="1">
                  <c:v>0.88200000000000001</c:v>
                </c:pt>
                <c:pt idx="2">
                  <c:v>0.73099999999999987</c:v>
                </c:pt>
                <c:pt idx="3">
                  <c:v>0.61</c:v>
                </c:pt>
                <c:pt idx="4">
                  <c:v>0.52500000000000002</c:v>
                </c:pt>
                <c:pt idx="5">
                  <c:v>0.48199999999999998</c:v>
                </c:pt>
                <c:pt idx="6">
                  <c:v>0.48699999999999988</c:v>
                </c:pt>
                <c:pt idx="7">
                  <c:v>0.54600000000000004</c:v>
                </c:pt>
                <c:pt idx="8">
                  <c:v>0.66499999999999981</c:v>
                </c:pt>
                <c:pt idx="9">
                  <c:v>0.84999999999999987</c:v>
                </c:pt>
                <c:pt idx="10">
                  <c:v>1.1069999999999998</c:v>
                </c:pt>
                <c:pt idx="11">
                  <c:v>1.4420000000000002</c:v>
                </c:pt>
                <c:pt idx="12">
                  <c:v>1.8610000000000002</c:v>
                </c:pt>
                <c:pt idx="13">
                  <c:v>2.3700000000000006</c:v>
                </c:pt>
                <c:pt idx="14">
                  <c:v>2.9750000000000019</c:v>
                </c:pt>
                <c:pt idx="15">
                  <c:v>3.6820000000000017</c:v>
                </c:pt>
                <c:pt idx="16">
                  <c:v>4.4970000000000034</c:v>
                </c:pt>
                <c:pt idx="17">
                  <c:v>5.4260000000000037</c:v>
                </c:pt>
                <c:pt idx="18">
                  <c:v>6.4750000000000068</c:v>
                </c:pt>
                <c:pt idx="19">
                  <c:v>7.6500000000000048</c:v>
                </c:pt>
                <c:pt idx="20">
                  <c:v>8.9570000000000061</c:v>
                </c:pt>
                <c:pt idx="21">
                  <c:v>10.402000000000008</c:v>
                </c:pt>
                <c:pt idx="22">
                  <c:v>11.991000000000014</c:v>
                </c:pt>
                <c:pt idx="23">
                  <c:v>13.730000000000015</c:v>
                </c:pt>
                <c:pt idx="24">
                  <c:v>15.625000000000016</c:v>
                </c:pt>
                <c:pt idx="25">
                  <c:v>17.682000000000016</c:v>
                </c:pt>
                <c:pt idx="26">
                  <c:v>19.907000000000021</c:v>
                </c:pt>
                <c:pt idx="27">
                  <c:v>22.306000000000029</c:v>
                </c:pt>
                <c:pt idx="28">
                  <c:v>24.885000000000034</c:v>
                </c:pt>
                <c:pt idx="29">
                  <c:v>27.650000000000031</c:v>
                </c:pt>
                <c:pt idx="30">
                  <c:v>30.607000000000042</c:v>
                </c:pt>
                <c:pt idx="31">
                  <c:v>33.762000000000043</c:v>
                </c:pt>
                <c:pt idx="32">
                  <c:v>37.121000000000059</c:v>
                </c:pt>
                <c:pt idx="33">
                  <c:v>40.690000000000062</c:v>
                </c:pt>
                <c:pt idx="34">
                  <c:v>44.475000000000065</c:v>
                </c:pt>
                <c:pt idx="35">
                  <c:v>48.482000000000077</c:v>
                </c:pt>
                <c:pt idx="36">
                  <c:v>52.717000000000077</c:v>
                </c:pt>
                <c:pt idx="37">
                  <c:v>57.186000000000092</c:v>
                </c:pt>
                <c:pt idx="38">
                  <c:v>61.895000000000103</c:v>
                </c:pt>
                <c:pt idx="39">
                  <c:v>66.850000000000094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57632"/>
        <c:axId val="58757056"/>
      </c:scatterChart>
      <c:valAx>
        <c:axId val="5875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757056"/>
        <c:crosses val="autoZero"/>
        <c:crossBetween val="midCat"/>
      </c:valAx>
      <c:valAx>
        <c:axId val="58757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757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4762</xdr:rowOff>
    </xdr:from>
    <xdr:to>
      <xdr:col>14</xdr:col>
      <xdr:colOff>304800</xdr:colOff>
      <xdr:row>21</xdr:row>
      <xdr:rowOff>80962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7276</xdr:colOff>
      <xdr:row>8</xdr:row>
      <xdr:rowOff>175552</xdr:rowOff>
    </xdr:from>
    <xdr:to>
      <xdr:col>13</xdr:col>
      <xdr:colOff>328745</xdr:colOff>
      <xdr:row>23</xdr:row>
      <xdr:rowOff>61252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214312</xdr:colOff>
      <xdr:row>30</xdr:row>
      <xdr:rowOff>23812</xdr:rowOff>
    </xdr:from>
    <xdr:to>
      <xdr:col>8</xdr:col>
      <xdr:colOff>464343</xdr:colOff>
      <xdr:row>44</xdr:row>
      <xdr:rowOff>169070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11907</xdr:colOff>
      <xdr:row>30</xdr:row>
      <xdr:rowOff>23813</xdr:rowOff>
    </xdr:from>
    <xdr:to>
      <xdr:col>18</xdr:col>
      <xdr:colOff>500063</xdr:colOff>
      <xdr:row>44</xdr:row>
      <xdr:rowOff>186927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zoomScale="70" zoomScaleNormal="70" workbookViewId="0">
      <selection activeCell="H29" sqref="H29"/>
    </sheetView>
  </sheetViews>
  <sheetFormatPr defaultRowHeight="15" x14ac:dyDescent="0.25"/>
  <cols>
    <col min="3" max="3" width="10.85546875" customWidth="1"/>
    <col min="4" max="4" width="11.5703125" customWidth="1"/>
    <col min="5" max="5" width="13.7109375" customWidth="1"/>
  </cols>
  <sheetData>
    <row r="1" spans="1:10" x14ac:dyDescent="0.25">
      <c r="A1" s="5" t="s">
        <v>14</v>
      </c>
      <c r="B1" s="4"/>
    </row>
    <row r="2" spans="1:10" x14ac:dyDescent="0.25">
      <c r="A2" s="32" t="s">
        <v>2</v>
      </c>
      <c r="B2" s="33">
        <v>0.6</v>
      </c>
      <c r="J2" s="7"/>
    </row>
    <row r="3" spans="1:10" x14ac:dyDescent="0.25">
      <c r="A3" s="34" t="s">
        <v>3</v>
      </c>
      <c r="B3" s="35">
        <v>1.25</v>
      </c>
      <c r="J3" s="7"/>
    </row>
    <row r="4" spans="1:10" x14ac:dyDescent="0.25">
      <c r="J4" s="7"/>
    </row>
    <row r="5" spans="1:10" x14ac:dyDescent="0.25">
      <c r="A5" s="8" t="s">
        <v>4</v>
      </c>
      <c r="B5" s="25"/>
      <c r="C5" s="8" t="s">
        <v>6</v>
      </c>
      <c r="D5" s="24"/>
      <c r="J5" s="7"/>
    </row>
    <row r="6" spans="1:10" x14ac:dyDescent="0.25">
      <c r="A6" s="37" t="s">
        <v>13</v>
      </c>
      <c r="B6" s="26"/>
      <c r="C6" s="2" t="s">
        <v>15</v>
      </c>
      <c r="D6" s="3"/>
      <c r="J6" s="7"/>
    </row>
    <row r="7" spans="1:10" x14ac:dyDescent="0.25">
      <c r="J7" s="7"/>
    </row>
    <row r="8" spans="1:10" x14ac:dyDescent="0.25">
      <c r="A8" s="10" t="s">
        <v>0</v>
      </c>
      <c r="B8" s="10" t="s">
        <v>4</v>
      </c>
      <c r="C8" s="10" t="s">
        <v>7</v>
      </c>
      <c r="D8" s="10" t="s">
        <v>6</v>
      </c>
      <c r="E8" s="10" t="s">
        <v>9</v>
      </c>
      <c r="J8" s="7"/>
    </row>
    <row r="9" spans="1:10" x14ac:dyDescent="0.25">
      <c r="A9" s="18">
        <v>0.1</v>
      </c>
      <c r="B9" s="17">
        <f>A9^3+$B$2*A9^2-2*A9+$B$3</f>
        <v>1.0569999999999999</v>
      </c>
      <c r="C9" s="20">
        <v>2</v>
      </c>
      <c r="D9" s="17">
        <f>POWER(-$B$2*C9^2+2*C9-$B$3,1/3)</f>
        <v>0.70472987320648928</v>
      </c>
      <c r="E9" s="21">
        <f>D9^3+$B$2*D9^2-2*D9+$B$3</f>
        <v>0.48852677010080225</v>
      </c>
      <c r="J9" s="7"/>
    </row>
    <row r="10" spans="1:10" x14ac:dyDescent="0.25">
      <c r="A10" s="18">
        <f>A9+0.1</f>
        <v>0.2</v>
      </c>
      <c r="B10" s="29">
        <f t="shared" ref="B10:B73" si="0">A10^3+$B$2*A10^2-2*A10+$B$3</f>
        <v>0.88200000000000001</v>
      </c>
      <c r="C10" s="20">
        <f>POWER(-$B$2*C9^2+2*C9-$B$3,1/3)</f>
        <v>0.70472987320648928</v>
      </c>
      <c r="D10" s="29">
        <f t="shared" ref="D10:D73" si="1">POWER(-$B$2*C10^2+2*C10-$B$3,1/3)</f>
        <v>-0.51742161769694428</v>
      </c>
      <c r="E10" s="21">
        <f t="shared" ref="E10:E73" si="2">D10^3+$B$2*D10^2-2*D10+$B$3</f>
        <v>2.3069515435691601</v>
      </c>
      <c r="J10" s="7"/>
    </row>
    <row r="11" spans="1:10" x14ac:dyDescent="0.25">
      <c r="A11" s="18">
        <f t="shared" ref="A11:A74" si="3">A10+0.1</f>
        <v>0.30000000000000004</v>
      </c>
      <c r="B11" s="29">
        <f t="shared" si="0"/>
        <v>0.73099999999999987</v>
      </c>
      <c r="C11" s="20">
        <f>POWER(-$B$2*C10^2+2*C10-$B$3,1/3)</f>
        <v>-0.51742161769694428</v>
      </c>
      <c r="D11" s="29">
        <f t="shared" si="1"/>
        <v>-1.347269894364477</v>
      </c>
      <c r="E11" s="21">
        <f t="shared" si="2"/>
        <v>2.5881431760155129</v>
      </c>
      <c r="J11" s="7"/>
    </row>
    <row r="12" spans="1:10" x14ac:dyDescent="0.25">
      <c r="A12" s="18">
        <f t="shared" si="3"/>
        <v>0.4</v>
      </c>
      <c r="B12" s="29">
        <f t="shared" si="0"/>
        <v>0.61</v>
      </c>
      <c r="C12" s="20">
        <f t="shared" ref="C12:C74" si="4">POWER(-$B$2*C11^2+2*C11-$B$3,1/3)</f>
        <v>-1.347269894364477</v>
      </c>
      <c r="D12" s="29">
        <f t="shared" si="1"/>
        <v>-1.7138001835833023</v>
      </c>
      <c r="E12" s="21">
        <f t="shared" si="2"/>
        <v>1.4062455190312257</v>
      </c>
    </row>
    <row r="13" spans="1:10" x14ac:dyDescent="0.25">
      <c r="A13" s="18">
        <f t="shared" si="3"/>
        <v>0.5</v>
      </c>
      <c r="B13" s="29">
        <f t="shared" si="0"/>
        <v>0.52500000000000002</v>
      </c>
      <c r="C13" s="20">
        <f t="shared" si="4"/>
        <v>-1.7138001835833023</v>
      </c>
      <c r="D13" s="29">
        <f t="shared" si="1"/>
        <v>-1.8604826866824626</v>
      </c>
      <c r="E13" s="21">
        <f t="shared" si="2"/>
        <v>0.60793586111534026</v>
      </c>
    </row>
    <row r="14" spans="1:10" x14ac:dyDescent="0.25">
      <c r="A14" s="18">
        <f t="shared" si="3"/>
        <v>0.6</v>
      </c>
      <c r="B14" s="29">
        <f t="shared" si="0"/>
        <v>0.48199999999999998</v>
      </c>
      <c r="C14" s="20">
        <f t="shared" si="4"/>
        <v>-1.8604826866824626</v>
      </c>
      <c r="D14" s="29">
        <f t="shared" si="1"/>
        <v>-1.9172757651970778</v>
      </c>
      <c r="E14" s="21">
        <f t="shared" si="2"/>
        <v>0.2423164764493384</v>
      </c>
    </row>
    <row r="15" spans="1:10" x14ac:dyDescent="0.25">
      <c r="A15" s="18">
        <f t="shared" si="3"/>
        <v>0.7</v>
      </c>
      <c r="B15" s="29">
        <f t="shared" si="0"/>
        <v>0.48699999999999988</v>
      </c>
      <c r="C15" s="20">
        <f t="shared" si="4"/>
        <v>-1.9172757651970778</v>
      </c>
      <c r="D15" s="29">
        <f t="shared" si="1"/>
        <v>-1.9390018021960038</v>
      </c>
      <c r="E15" s="21">
        <f t="shared" si="2"/>
        <v>9.3721051462238858E-2</v>
      </c>
    </row>
    <row r="16" spans="1:10" x14ac:dyDescent="0.25">
      <c r="A16" s="18">
        <f t="shared" si="3"/>
        <v>0.79999999999999993</v>
      </c>
      <c r="B16" s="29">
        <f t="shared" si="0"/>
        <v>0.54600000000000004</v>
      </c>
      <c r="C16" s="20">
        <f t="shared" si="4"/>
        <v>-1.9390018021960038</v>
      </c>
      <c r="D16" s="29">
        <f t="shared" si="1"/>
        <v>-1.9472756518815519</v>
      </c>
      <c r="E16" s="21">
        <f t="shared" si="2"/>
        <v>3.584038466592121E-2</v>
      </c>
    </row>
    <row r="17" spans="1:5" x14ac:dyDescent="0.25">
      <c r="A17" s="18">
        <f t="shared" si="3"/>
        <v>0.89999999999999991</v>
      </c>
      <c r="B17" s="29">
        <f t="shared" si="0"/>
        <v>0.66499999999999981</v>
      </c>
      <c r="C17" s="20">
        <f t="shared" si="4"/>
        <v>-1.9472756518815519</v>
      </c>
      <c r="D17" s="29">
        <f t="shared" si="1"/>
        <v>-1.9504211917186416</v>
      </c>
      <c r="E17" s="21">
        <f t="shared" si="2"/>
        <v>1.3647296090845362E-2</v>
      </c>
    </row>
    <row r="18" spans="1:5" x14ac:dyDescent="0.25">
      <c r="A18" s="18">
        <f t="shared" si="3"/>
        <v>0.99999999999999989</v>
      </c>
      <c r="B18" s="29">
        <f t="shared" si="0"/>
        <v>0.84999999999999987</v>
      </c>
      <c r="C18" s="20">
        <f t="shared" si="4"/>
        <v>-1.9504211917186416</v>
      </c>
      <c r="D18" s="29">
        <f t="shared" si="1"/>
        <v>-1.9516162868145588</v>
      </c>
      <c r="E18" s="21">
        <f t="shared" si="2"/>
        <v>5.1881737046448606E-3</v>
      </c>
    </row>
    <row r="19" spans="1:5" x14ac:dyDescent="0.25">
      <c r="A19" s="18">
        <f t="shared" si="3"/>
        <v>1.0999999999999999</v>
      </c>
      <c r="B19" s="29">
        <f t="shared" si="0"/>
        <v>1.1069999999999998</v>
      </c>
      <c r="C19" s="20">
        <f t="shared" si="4"/>
        <v>-1.9516162868145588</v>
      </c>
      <c r="D19" s="29">
        <f t="shared" si="1"/>
        <v>-1.9520702319569774</v>
      </c>
      <c r="E19" s="21">
        <f t="shared" si="2"/>
        <v>1.9711260044696921E-3</v>
      </c>
    </row>
    <row r="20" spans="1:5" x14ac:dyDescent="0.25">
      <c r="A20" s="18">
        <f t="shared" si="3"/>
        <v>1.2</v>
      </c>
      <c r="B20" s="29">
        <f t="shared" si="0"/>
        <v>1.4420000000000002</v>
      </c>
      <c r="C20" s="20">
        <f t="shared" si="4"/>
        <v>-1.9520702319569774</v>
      </c>
      <c r="D20" s="29">
        <f t="shared" si="1"/>
        <v>-1.9522426425311363</v>
      </c>
      <c r="E20" s="21">
        <f t="shared" si="2"/>
        <v>7.4870804295290583E-4</v>
      </c>
    </row>
    <row r="21" spans="1:5" x14ac:dyDescent="0.25">
      <c r="A21" s="18">
        <f t="shared" si="3"/>
        <v>1.3</v>
      </c>
      <c r="B21" s="29">
        <f t="shared" si="0"/>
        <v>1.8610000000000002</v>
      </c>
      <c r="C21" s="20">
        <f t="shared" si="4"/>
        <v>-1.9522426425311363</v>
      </c>
      <c r="D21" s="29">
        <f t="shared" si="1"/>
        <v>-1.9523081225940051</v>
      </c>
      <c r="E21" s="21">
        <f t="shared" si="2"/>
        <v>2.8436226348560467E-4</v>
      </c>
    </row>
    <row r="22" spans="1:5" x14ac:dyDescent="0.25">
      <c r="A22" s="18">
        <f t="shared" si="3"/>
        <v>1.4000000000000001</v>
      </c>
      <c r="B22" s="29">
        <f t="shared" si="0"/>
        <v>2.3700000000000006</v>
      </c>
      <c r="C22" s="20">
        <f t="shared" si="4"/>
        <v>-1.9523081225940051</v>
      </c>
      <c r="D22" s="29">
        <f t="shared" si="1"/>
        <v>-1.952332991028888</v>
      </c>
      <c r="E22" s="21">
        <f t="shared" si="2"/>
        <v>1.0799825773055716E-4</v>
      </c>
    </row>
    <row r="23" spans="1:5" x14ac:dyDescent="0.25">
      <c r="A23" s="18">
        <f t="shared" si="3"/>
        <v>1.5000000000000002</v>
      </c>
      <c r="B23" s="29">
        <f t="shared" si="0"/>
        <v>2.9750000000000019</v>
      </c>
      <c r="C23" s="20">
        <f t="shared" si="4"/>
        <v>-1.952332991028888</v>
      </c>
      <c r="D23" s="29">
        <f t="shared" si="1"/>
        <v>-1.9523424356732093</v>
      </c>
      <c r="E23" s="21">
        <f t="shared" si="2"/>
        <v>4.1016251001835258E-5</v>
      </c>
    </row>
    <row r="24" spans="1:5" x14ac:dyDescent="0.25">
      <c r="A24" s="18">
        <f t="shared" si="3"/>
        <v>1.6000000000000003</v>
      </c>
      <c r="B24" s="29">
        <f t="shared" si="0"/>
        <v>3.6820000000000017</v>
      </c>
      <c r="C24" s="20">
        <f t="shared" si="4"/>
        <v>-1.9523424356732093</v>
      </c>
      <c r="D24" s="29">
        <f t="shared" si="1"/>
        <v>-1.9523460225951144</v>
      </c>
      <c r="E24" s="21">
        <f t="shared" si="2"/>
        <v>1.5577331349714285E-5</v>
      </c>
    </row>
    <row r="25" spans="1:5" x14ac:dyDescent="0.25">
      <c r="A25" s="18">
        <f t="shared" si="3"/>
        <v>1.7000000000000004</v>
      </c>
      <c r="B25" s="29">
        <f t="shared" si="0"/>
        <v>4.4970000000000034</v>
      </c>
      <c r="C25" s="20">
        <f t="shared" si="4"/>
        <v>-1.9523460225951144</v>
      </c>
      <c r="D25" s="29">
        <f t="shared" si="1"/>
        <v>-1.9523473848485637</v>
      </c>
      <c r="E25" s="21">
        <f t="shared" si="2"/>
        <v>5.9160161365312547E-6</v>
      </c>
    </row>
    <row r="26" spans="1:5" x14ac:dyDescent="0.25">
      <c r="A26" s="18">
        <f t="shared" si="3"/>
        <v>1.8000000000000005</v>
      </c>
      <c r="B26" s="29">
        <f t="shared" si="0"/>
        <v>5.4260000000000037</v>
      </c>
      <c r="C26" s="20">
        <f t="shared" si="4"/>
        <v>-1.9523473848485637</v>
      </c>
      <c r="D26" s="29">
        <f t="shared" si="1"/>
        <v>-1.9523479022096859</v>
      </c>
      <c r="E26" s="21">
        <f t="shared" si="2"/>
        <v>2.2468047657930867E-6</v>
      </c>
    </row>
    <row r="27" spans="1:5" x14ac:dyDescent="0.25">
      <c r="A27" s="18">
        <f t="shared" si="3"/>
        <v>1.9000000000000006</v>
      </c>
      <c r="B27" s="29">
        <f t="shared" si="0"/>
        <v>6.4750000000000068</v>
      </c>
      <c r="C27" s="20">
        <f t="shared" si="4"/>
        <v>-1.9523479022096859</v>
      </c>
      <c r="D27" s="29">
        <f t="shared" si="1"/>
        <v>-1.9523480986947839</v>
      </c>
      <c r="E27" s="21">
        <f t="shared" si="2"/>
        <v>8.5329894217167634E-7</v>
      </c>
    </row>
    <row r="28" spans="1:5" x14ac:dyDescent="0.25">
      <c r="A28" s="18">
        <f t="shared" si="3"/>
        <v>2.0000000000000004</v>
      </c>
      <c r="B28" s="29">
        <f t="shared" si="0"/>
        <v>7.6500000000000048</v>
      </c>
      <c r="C28" s="20">
        <f t="shared" si="4"/>
        <v>-1.9523480986947839</v>
      </c>
      <c r="D28" s="29">
        <f t="shared" si="1"/>
        <v>-1.9523481733165335</v>
      </c>
      <c r="E28" s="21">
        <f t="shared" si="2"/>
        <v>3.2406866035117332E-7</v>
      </c>
    </row>
    <row r="29" spans="1:5" x14ac:dyDescent="0.25">
      <c r="A29" s="18">
        <f t="shared" si="3"/>
        <v>2.1000000000000005</v>
      </c>
      <c r="B29" s="29">
        <f t="shared" si="0"/>
        <v>8.9570000000000061</v>
      </c>
      <c r="C29" s="20">
        <f t="shared" si="4"/>
        <v>-1.9523481733165335</v>
      </c>
      <c r="D29" s="29">
        <f t="shared" si="1"/>
        <v>-1.952348201656624</v>
      </c>
      <c r="E29" s="21">
        <f t="shared" si="2"/>
        <v>1.2307584995596699E-7</v>
      </c>
    </row>
    <row r="30" spans="1:5" x14ac:dyDescent="0.25">
      <c r="A30" s="18">
        <f t="shared" si="3"/>
        <v>2.2000000000000006</v>
      </c>
      <c r="B30" s="29">
        <f t="shared" si="0"/>
        <v>10.402000000000008</v>
      </c>
      <c r="C30" s="20">
        <f t="shared" si="4"/>
        <v>-1.952348201656624</v>
      </c>
      <c r="D30" s="29">
        <f t="shared" si="1"/>
        <v>-1.9523482124197156</v>
      </c>
      <c r="E30" s="21">
        <f t="shared" si="2"/>
        <v>4.6742145709544047E-8</v>
      </c>
    </row>
    <row r="31" spans="1:5" x14ac:dyDescent="0.25">
      <c r="A31" s="18">
        <f t="shared" si="3"/>
        <v>2.3000000000000007</v>
      </c>
      <c r="B31" s="29">
        <f t="shared" si="0"/>
        <v>11.991000000000014</v>
      </c>
      <c r="C31" s="20">
        <f t="shared" si="4"/>
        <v>-1.9523482124197156</v>
      </c>
      <c r="D31" s="29">
        <f t="shared" si="1"/>
        <v>-1.9523482165073571</v>
      </c>
      <c r="E31" s="21">
        <f t="shared" si="2"/>
        <v>1.7751886183248189E-8</v>
      </c>
    </row>
    <row r="32" spans="1:5" x14ac:dyDescent="0.25">
      <c r="A32" s="18">
        <f t="shared" si="3"/>
        <v>2.4000000000000008</v>
      </c>
      <c r="B32" s="29">
        <f t="shared" si="0"/>
        <v>13.730000000000015</v>
      </c>
      <c r="C32" s="20">
        <f t="shared" si="4"/>
        <v>-1.9523482165073571</v>
      </c>
      <c r="D32" s="29">
        <f t="shared" si="1"/>
        <v>-1.9523482180597749</v>
      </c>
      <c r="E32" s="21">
        <f t="shared" si="2"/>
        <v>6.7418701732435693E-9</v>
      </c>
    </row>
    <row r="33" spans="1:5" x14ac:dyDescent="0.25">
      <c r="A33" s="18">
        <f t="shared" si="3"/>
        <v>2.5000000000000009</v>
      </c>
      <c r="B33" s="29">
        <f t="shared" si="0"/>
        <v>15.625000000000016</v>
      </c>
      <c r="C33" s="20">
        <f t="shared" si="4"/>
        <v>-1.9523482180597749</v>
      </c>
      <c r="D33" s="29">
        <f t="shared" si="1"/>
        <v>-1.9523482186493575</v>
      </c>
      <c r="E33" s="21">
        <f t="shared" si="2"/>
        <v>2.5604487419172983E-9</v>
      </c>
    </row>
    <row r="34" spans="1:5" x14ac:dyDescent="0.25">
      <c r="A34" s="18">
        <f t="shared" si="3"/>
        <v>2.600000000000001</v>
      </c>
      <c r="B34" s="29">
        <f t="shared" si="0"/>
        <v>17.682000000000016</v>
      </c>
      <c r="C34" s="20">
        <f t="shared" si="4"/>
        <v>-1.9523482186493575</v>
      </c>
      <c r="D34" s="29">
        <f t="shared" si="1"/>
        <v>-1.9523482188732708</v>
      </c>
      <c r="E34" s="21">
        <f t="shared" si="2"/>
        <v>9.7241681373816391E-10</v>
      </c>
    </row>
    <row r="35" spans="1:5" x14ac:dyDescent="0.25">
      <c r="A35" s="18">
        <f t="shared" si="3"/>
        <v>2.7000000000000011</v>
      </c>
      <c r="B35" s="29">
        <f t="shared" si="0"/>
        <v>19.907000000000021</v>
      </c>
      <c r="C35" s="20">
        <f t="shared" si="4"/>
        <v>-1.9523482188732708</v>
      </c>
      <c r="D35" s="29">
        <f t="shared" si="1"/>
        <v>-1.9523482189583095</v>
      </c>
      <c r="E35" s="21">
        <f t="shared" si="2"/>
        <v>3.6930813962499087E-10</v>
      </c>
    </row>
    <row r="36" spans="1:5" x14ac:dyDescent="0.25">
      <c r="A36" s="18">
        <f t="shared" si="3"/>
        <v>2.8000000000000012</v>
      </c>
      <c r="B36" s="29">
        <f t="shared" si="0"/>
        <v>22.306000000000029</v>
      </c>
      <c r="C36" s="20">
        <f t="shared" si="4"/>
        <v>-1.9523482189583095</v>
      </c>
      <c r="D36" s="29">
        <f t="shared" si="1"/>
        <v>-1.9523482189906056</v>
      </c>
      <c r="E36" s="21">
        <f t="shared" si="2"/>
        <v>1.4025802741457483E-10</v>
      </c>
    </row>
    <row r="37" spans="1:5" x14ac:dyDescent="0.25">
      <c r="A37" s="18">
        <f t="shared" si="3"/>
        <v>2.9000000000000012</v>
      </c>
      <c r="B37" s="29">
        <f t="shared" si="0"/>
        <v>24.885000000000034</v>
      </c>
      <c r="C37" s="20">
        <f t="shared" si="4"/>
        <v>-1.9523482189906056</v>
      </c>
      <c r="D37" s="29">
        <f t="shared" si="1"/>
        <v>-1.9523482190028714</v>
      </c>
      <c r="E37" s="21">
        <f t="shared" si="2"/>
        <v>5.3267168453885461E-11</v>
      </c>
    </row>
    <row r="38" spans="1:5" x14ac:dyDescent="0.25">
      <c r="A38" s="18">
        <f t="shared" si="3"/>
        <v>3.0000000000000013</v>
      </c>
      <c r="B38" s="29">
        <f t="shared" si="0"/>
        <v>27.650000000000031</v>
      </c>
      <c r="C38" s="20">
        <f t="shared" si="4"/>
        <v>-1.9523482190028714</v>
      </c>
      <c r="D38" s="29">
        <f t="shared" si="1"/>
        <v>-1.9523482190075294</v>
      </c>
      <c r="E38" s="21">
        <f t="shared" si="2"/>
        <v>2.0231372133139303E-11</v>
      </c>
    </row>
    <row r="39" spans="1:5" x14ac:dyDescent="0.25">
      <c r="A39" s="18">
        <f t="shared" si="3"/>
        <v>3.1000000000000014</v>
      </c>
      <c r="B39" s="29">
        <f t="shared" si="0"/>
        <v>30.607000000000042</v>
      </c>
      <c r="C39" s="20">
        <f t="shared" si="4"/>
        <v>-1.9523482190075294</v>
      </c>
      <c r="D39" s="29">
        <f t="shared" si="1"/>
        <v>-1.9523482190092987</v>
      </c>
      <c r="E39" s="21">
        <f t="shared" si="2"/>
        <v>7.6840755980356334E-12</v>
      </c>
    </row>
    <row r="40" spans="1:5" x14ac:dyDescent="0.25">
      <c r="A40" s="18">
        <f t="shared" si="3"/>
        <v>3.2000000000000015</v>
      </c>
      <c r="B40" s="29">
        <f t="shared" si="0"/>
        <v>33.762000000000043</v>
      </c>
      <c r="C40" s="20">
        <f t="shared" si="4"/>
        <v>-1.9523482190092987</v>
      </c>
      <c r="D40" s="29">
        <f t="shared" si="1"/>
        <v>-1.9523482190099706</v>
      </c>
      <c r="E40" s="21">
        <f t="shared" si="2"/>
        <v>2.9181101979247615E-12</v>
      </c>
    </row>
    <row r="41" spans="1:5" x14ac:dyDescent="0.25">
      <c r="A41" s="18">
        <f t="shared" si="3"/>
        <v>3.3000000000000016</v>
      </c>
      <c r="B41" s="29">
        <f t="shared" si="0"/>
        <v>37.121000000000059</v>
      </c>
      <c r="C41" s="20">
        <f t="shared" si="4"/>
        <v>-1.9523482190099706</v>
      </c>
      <c r="D41" s="29">
        <f t="shared" si="1"/>
        <v>-1.9523482190102257</v>
      </c>
      <c r="E41" s="21">
        <f t="shared" si="2"/>
        <v>1.1102230246251565E-12</v>
      </c>
    </row>
    <row r="42" spans="1:5" x14ac:dyDescent="0.25">
      <c r="A42" s="18">
        <f t="shared" si="3"/>
        <v>3.4000000000000017</v>
      </c>
      <c r="B42" s="29">
        <f t="shared" si="0"/>
        <v>40.690000000000062</v>
      </c>
      <c r="C42" s="20">
        <f t="shared" si="4"/>
        <v>-1.9523482190102257</v>
      </c>
      <c r="D42" s="29">
        <f t="shared" si="1"/>
        <v>-1.9523482190103227</v>
      </c>
      <c r="E42" s="21">
        <f t="shared" si="2"/>
        <v>4.2144066014770942E-13</v>
      </c>
    </row>
    <row r="43" spans="1:5" x14ac:dyDescent="0.25">
      <c r="A43" s="18">
        <f t="shared" si="3"/>
        <v>3.5000000000000018</v>
      </c>
      <c r="B43" s="29">
        <f t="shared" si="0"/>
        <v>44.475000000000065</v>
      </c>
      <c r="C43" s="20">
        <f t="shared" si="4"/>
        <v>-1.9523482190103227</v>
      </c>
      <c r="D43" s="29">
        <f t="shared" si="1"/>
        <v>-1.9523482190103594</v>
      </c>
      <c r="E43" s="21">
        <f t="shared" si="2"/>
        <v>1.6076029396572267E-13</v>
      </c>
    </row>
    <row r="44" spans="1:5" x14ac:dyDescent="0.25">
      <c r="A44" s="18">
        <f t="shared" si="3"/>
        <v>3.6000000000000019</v>
      </c>
      <c r="B44" s="29">
        <f t="shared" si="0"/>
        <v>48.482000000000077</v>
      </c>
      <c r="C44" s="20">
        <f t="shared" si="4"/>
        <v>-1.9523482190103594</v>
      </c>
      <c r="D44" s="29">
        <f t="shared" si="1"/>
        <v>-1.9523482190103731</v>
      </c>
      <c r="E44" s="21">
        <f t="shared" si="2"/>
        <v>6.3948846218409017E-14</v>
      </c>
    </row>
    <row r="45" spans="1:5" x14ac:dyDescent="0.25">
      <c r="A45" s="18">
        <f t="shared" si="3"/>
        <v>3.700000000000002</v>
      </c>
      <c r="B45" s="29">
        <f t="shared" si="0"/>
        <v>52.717000000000077</v>
      </c>
      <c r="C45" s="20">
        <f t="shared" si="4"/>
        <v>-1.9523482190103731</v>
      </c>
      <c r="D45" s="29">
        <f t="shared" si="1"/>
        <v>-1.9523482190103785</v>
      </c>
      <c r="E45" s="21">
        <f t="shared" si="2"/>
        <v>2.4868995751603507E-14</v>
      </c>
    </row>
    <row r="46" spans="1:5" x14ac:dyDescent="0.25">
      <c r="A46" s="18">
        <f t="shared" si="3"/>
        <v>3.800000000000002</v>
      </c>
      <c r="B46" s="29">
        <f t="shared" si="0"/>
        <v>57.186000000000092</v>
      </c>
      <c r="C46" s="20">
        <f t="shared" si="4"/>
        <v>-1.9523482190103785</v>
      </c>
      <c r="D46" s="29">
        <f t="shared" si="1"/>
        <v>-1.9523482190103807</v>
      </c>
      <c r="E46" s="21">
        <f t="shared" si="2"/>
        <v>9.7699626167013776E-15</v>
      </c>
    </row>
    <row r="47" spans="1:5" x14ac:dyDescent="0.25">
      <c r="A47" s="18">
        <f t="shared" si="3"/>
        <v>3.9000000000000021</v>
      </c>
      <c r="B47" s="29">
        <f t="shared" si="0"/>
        <v>61.895000000000103</v>
      </c>
      <c r="C47" s="20">
        <f t="shared" si="4"/>
        <v>-1.9523482190103807</v>
      </c>
      <c r="D47" s="29">
        <f t="shared" si="1"/>
        <v>-1.9523482190103816</v>
      </c>
      <c r="E47" s="21">
        <f t="shared" si="2"/>
        <v>2.6645352591003757E-15</v>
      </c>
    </row>
    <row r="48" spans="1:5" x14ac:dyDescent="0.25">
      <c r="A48" s="18">
        <f t="shared" si="3"/>
        <v>4.0000000000000018</v>
      </c>
      <c r="B48" s="29">
        <f t="shared" si="0"/>
        <v>66.850000000000094</v>
      </c>
      <c r="C48" s="20">
        <f t="shared" si="4"/>
        <v>-1.9523482190103816</v>
      </c>
      <c r="D48" s="29">
        <f t="shared" si="1"/>
        <v>-1.952348219010382</v>
      </c>
      <c r="E48" s="21">
        <f t="shared" si="2"/>
        <v>0</v>
      </c>
    </row>
    <row r="49" spans="1:5" x14ac:dyDescent="0.25">
      <c r="A49" s="18">
        <f t="shared" si="3"/>
        <v>4.1000000000000014</v>
      </c>
      <c r="B49" s="29">
        <f t="shared" si="0"/>
        <v>72.057000000000087</v>
      </c>
      <c r="C49" s="20">
        <f t="shared" si="4"/>
        <v>-1.952348219010382</v>
      </c>
      <c r="D49" s="29">
        <f t="shared" si="1"/>
        <v>-1.952348219010382</v>
      </c>
      <c r="E49" s="21">
        <f t="shared" si="2"/>
        <v>0</v>
      </c>
    </row>
    <row r="50" spans="1:5" x14ac:dyDescent="0.25">
      <c r="A50" s="18">
        <f>A49+0.1</f>
        <v>4.2000000000000011</v>
      </c>
      <c r="B50" s="29">
        <f t="shared" si="0"/>
        <v>77.522000000000048</v>
      </c>
      <c r="C50" s="20">
        <f t="shared" si="4"/>
        <v>-1.952348219010382</v>
      </c>
      <c r="D50" s="29">
        <f t="shared" si="1"/>
        <v>-1.952348219010382</v>
      </c>
      <c r="E50" s="21">
        <f t="shared" si="2"/>
        <v>0</v>
      </c>
    </row>
    <row r="51" spans="1:5" x14ac:dyDescent="0.25">
      <c r="A51" s="18">
        <f t="shared" si="3"/>
        <v>4.3000000000000007</v>
      </c>
      <c r="B51" s="29">
        <f t="shared" si="0"/>
        <v>83.251000000000033</v>
      </c>
      <c r="C51" s="20">
        <f t="shared" si="4"/>
        <v>-1.952348219010382</v>
      </c>
      <c r="D51" s="29">
        <f t="shared" si="1"/>
        <v>-1.952348219010382</v>
      </c>
      <c r="E51" s="21">
        <f t="shared" si="2"/>
        <v>0</v>
      </c>
    </row>
    <row r="52" spans="1:5" x14ac:dyDescent="0.25">
      <c r="A52" s="18">
        <f t="shared" si="3"/>
        <v>4.4000000000000004</v>
      </c>
      <c r="B52" s="29">
        <f t="shared" si="0"/>
        <v>89.250000000000028</v>
      </c>
      <c r="C52" s="20">
        <f t="shared" si="4"/>
        <v>-1.952348219010382</v>
      </c>
      <c r="D52" s="29">
        <f t="shared" si="1"/>
        <v>-1.952348219010382</v>
      </c>
      <c r="E52" s="21">
        <f t="shared" si="2"/>
        <v>0</v>
      </c>
    </row>
    <row r="53" spans="1:5" x14ac:dyDescent="0.25">
      <c r="A53" s="18">
        <f t="shared" si="3"/>
        <v>4.5</v>
      </c>
      <c r="B53" s="29">
        <f t="shared" si="0"/>
        <v>95.525000000000006</v>
      </c>
      <c r="C53" s="20">
        <f t="shared" si="4"/>
        <v>-1.952348219010382</v>
      </c>
      <c r="D53" s="29">
        <f t="shared" si="1"/>
        <v>-1.952348219010382</v>
      </c>
      <c r="E53" s="21">
        <f t="shared" si="2"/>
        <v>0</v>
      </c>
    </row>
    <row r="54" spans="1:5" x14ac:dyDescent="0.25">
      <c r="A54" s="18">
        <f t="shared" si="3"/>
        <v>4.5999999999999996</v>
      </c>
      <c r="B54" s="29">
        <f t="shared" si="0"/>
        <v>102.08199999999997</v>
      </c>
      <c r="C54" s="20">
        <f t="shared" si="4"/>
        <v>-1.952348219010382</v>
      </c>
      <c r="D54" s="29">
        <f t="shared" si="1"/>
        <v>-1.952348219010382</v>
      </c>
      <c r="E54" s="21">
        <f t="shared" si="2"/>
        <v>0</v>
      </c>
    </row>
    <row r="55" spans="1:5" x14ac:dyDescent="0.25">
      <c r="A55" s="18">
        <f t="shared" si="3"/>
        <v>4.6999999999999993</v>
      </c>
      <c r="B55" s="29">
        <f t="shared" si="0"/>
        <v>108.92699999999994</v>
      </c>
      <c r="C55" s="20">
        <f t="shared" si="4"/>
        <v>-1.952348219010382</v>
      </c>
      <c r="D55" s="29">
        <f t="shared" si="1"/>
        <v>-1.952348219010382</v>
      </c>
      <c r="E55" s="21">
        <f t="shared" si="2"/>
        <v>0</v>
      </c>
    </row>
    <row r="56" spans="1:5" x14ac:dyDescent="0.25">
      <c r="A56" s="18">
        <f t="shared" si="3"/>
        <v>4.7999999999999989</v>
      </c>
      <c r="B56" s="29">
        <f t="shared" si="0"/>
        <v>116.06599999999992</v>
      </c>
      <c r="C56" s="20">
        <f t="shared" si="4"/>
        <v>-1.952348219010382</v>
      </c>
      <c r="D56" s="29">
        <f t="shared" si="1"/>
        <v>-1.952348219010382</v>
      </c>
      <c r="E56" s="21">
        <f t="shared" si="2"/>
        <v>0</v>
      </c>
    </row>
    <row r="57" spans="1:5" x14ac:dyDescent="0.25">
      <c r="A57" s="18">
        <f t="shared" si="3"/>
        <v>4.8999999999999986</v>
      </c>
      <c r="B57" s="29">
        <f t="shared" si="0"/>
        <v>123.5049999999999</v>
      </c>
      <c r="C57" s="20">
        <f t="shared" si="4"/>
        <v>-1.952348219010382</v>
      </c>
      <c r="D57" s="29">
        <f t="shared" si="1"/>
        <v>-1.952348219010382</v>
      </c>
      <c r="E57" s="21">
        <f t="shared" si="2"/>
        <v>0</v>
      </c>
    </row>
    <row r="58" spans="1:5" x14ac:dyDescent="0.25">
      <c r="A58" s="18">
        <f t="shared" si="3"/>
        <v>4.9999999999999982</v>
      </c>
      <c r="B58" s="29">
        <f t="shared" si="0"/>
        <v>131.24999999999986</v>
      </c>
      <c r="C58" s="20">
        <f t="shared" si="4"/>
        <v>-1.952348219010382</v>
      </c>
      <c r="D58" s="29">
        <f t="shared" si="1"/>
        <v>-1.952348219010382</v>
      </c>
      <c r="E58" s="21">
        <f t="shared" si="2"/>
        <v>0</v>
      </c>
    </row>
    <row r="59" spans="1:5" x14ac:dyDescent="0.25">
      <c r="A59" s="18">
        <f t="shared" si="3"/>
        <v>5.0999999999999979</v>
      </c>
      <c r="B59" s="29">
        <f t="shared" si="0"/>
        <v>139.30699999999982</v>
      </c>
      <c r="C59" s="20">
        <f t="shared" si="4"/>
        <v>-1.952348219010382</v>
      </c>
      <c r="D59" s="29">
        <f t="shared" si="1"/>
        <v>-1.952348219010382</v>
      </c>
      <c r="E59" s="21">
        <f t="shared" si="2"/>
        <v>0</v>
      </c>
    </row>
    <row r="60" spans="1:5" x14ac:dyDescent="0.25">
      <c r="A60" s="18">
        <f t="shared" si="3"/>
        <v>5.1999999999999975</v>
      </c>
      <c r="B60" s="29">
        <f t="shared" si="0"/>
        <v>147.68199999999979</v>
      </c>
      <c r="C60" s="20">
        <f t="shared" si="4"/>
        <v>-1.952348219010382</v>
      </c>
      <c r="D60" s="29">
        <f t="shared" si="1"/>
        <v>-1.952348219010382</v>
      </c>
      <c r="E60" s="21">
        <f t="shared" si="2"/>
        <v>0</v>
      </c>
    </row>
    <row r="61" spans="1:5" x14ac:dyDescent="0.25">
      <c r="A61" s="18">
        <f t="shared" si="3"/>
        <v>5.2999999999999972</v>
      </c>
      <c r="B61" s="29">
        <f t="shared" si="0"/>
        <v>156.38099999999977</v>
      </c>
      <c r="C61" s="20">
        <f t="shared" si="4"/>
        <v>-1.952348219010382</v>
      </c>
      <c r="D61" s="29">
        <f t="shared" si="1"/>
        <v>-1.952348219010382</v>
      </c>
      <c r="E61" s="21">
        <f t="shared" si="2"/>
        <v>0</v>
      </c>
    </row>
    <row r="62" spans="1:5" x14ac:dyDescent="0.25">
      <c r="A62" s="18">
        <f t="shared" si="3"/>
        <v>5.3999999999999968</v>
      </c>
      <c r="B62" s="29">
        <f t="shared" si="0"/>
        <v>165.40999999999971</v>
      </c>
      <c r="C62" s="20">
        <f t="shared" si="4"/>
        <v>-1.952348219010382</v>
      </c>
      <c r="D62" s="29">
        <f t="shared" si="1"/>
        <v>-1.952348219010382</v>
      </c>
      <c r="E62" s="21">
        <f t="shared" si="2"/>
        <v>0</v>
      </c>
    </row>
    <row r="63" spans="1:5" x14ac:dyDescent="0.25">
      <c r="A63" s="18">
        <f t="shared" si="3"/>
        <v>5.4999999999999964</v>
      </c>
      <c r="B63" s="29">
        <f t="shared" si="0"/>
        <v>174.77499999999966</v>
      </c>
      <c r="C63" s="20">
        <f t="shared" si="4"/>
        <v>-1.952348219010382</v>
      </c>
      <c r="D63" s="29">
        <f t="shared" si="1"/>
        <v>-1.952348219010382</v>
      </c>
      <c r="E63" s="21">
        <f t="shared" si="2"/>
        <v>0</v>
      </c>
    </row>
    <row r="64" spans="1:5" x14ac:dyDescent="0.25">
      <c r="A64" s="18">
        <f t="shared" si="3"/>
        <v>5.5999999999999961</v>
      </c>
      <c r="B64" s="29">
        <f t="shared" si="0"/>
        <v>184.48199999999963</v>
      </c>
      <c r="C64" s="20">
        <f t="shared" si="4"/>
        <v>-1.952348219010382</v>
      </c>
      <c r="D64" s="29">
        <f t="shared" si="1"/>
        <v>-1.952348219010382</v>
      </c>
      <c r="E64" s="21">
        <f t="shared" si="2"/>
        <v>0</v>
      </c>
    </row>
    <row r="65" spans="1:5" x14ac:dyDescent="0.25">
      <c r="A65" s="18">
        <f t="shared" si="3"/>
        <v>5.6999999999999957</v>
      </c>
      <c r="B65" s="29">
        <f t="shared" si="0"/>
        <v>194.53699999999958</v>
      </c>
      <c r="C65" s="20">
        <f t="shared" si="4"/>
        <v>-1.952348219010382</v>
      </c>
      <c r="D65" s="29">
        <f t="shared" si="1"/>
        <v>-1.952348219010382</v>
      </c>
      <c r="E65" s="21">
        <f t="shared" si="2"/>
        <v>0</v>
      </c>
    </row>
    <row r="66" spans="1:5" x14ac:dyDescent="0.25">
      <c r="A66" s="18">
        <f t="shared" si="3"/>
        <v>5.7999999999999954</v>
      </c>
      <c r="B66" s="29">
        <f t="shared" si="0"/>
        <v>204.94599999999949</v>
      </c>
      <c r="C66" s="20">
        <f t="shared" si="4"/>
        <v>-1.952348219010382</v>
      </c>
      <c r="D66" s="29">
        <f t="shared" si="1"/>
        <v>-1.952348219010382</v>
      </c>
      <c r="E66" s="21">
        <f t="shared" si="2"/>
        <v>0</v>
      </c>
    </row>
    <row r="67" spans="1:5" x14ac:dyDescent="0.25">
      <c r="A67" s="18">
        <f t="shared" si="3"/>
        <v>5.899999999999995</v>
      </c>
      <c r="B67" s="29">
        <f t="shared" si="0"/>
        <v>215.71499999999943</v>
      </c>
      <c r="C67" s="20">
        <f t="shared" si="4"/>
        <v>-1.952348219010382</v>
      </c>
      <c r="D67" s="29">
        <f t="shared" si="1"/>
        <v>-1.952348219010382</v>
      </c>
      <c r="E67" s="21">
        <f t="shared" si="2"/>
        <v>0</v>
      </c>
    </row>
    <row r="68" spans="1:5" x14ac:dyDescent="0.25">
      <c r="A68" s="18">
        <f t="shared" si="3"/>
        <v>5.9999999999999947</v>
      </c>
      <c r="B68" s="29">
        <f t="shared" si="0"/>
        <v>226.8499999999994</v>
      </c>
      <c r="C68" s="20">
        <f t="shared" si="4"/>
        <v>-1.952348219010382</v>
      </c>
      <c r="D68" s="29">
        <f t="shared" si="1"/>
        <v>-1.952348219010382</v>
      </c>
      <c r="E68" s="21">
        <f t="shared" si="2"/>
        <v>0</v>
      </c>
    </row>
    <row r="69" spans="1:5" x14ac:dyDescent="0.25">
      <c r="A69" s="18">
        <f t="shared" si="3"/>
        <v>6.0999999999999943</v>
      </c>
      <c r="B69" s="29">
        <f t="shared" si="0"/>
        <v>238.35699999999935</v>
      </c>
      <c r="C69" s="20">
        <f t="shared" si="4"/>
        <v>-1.952348219010382</v>
      </c>
      <c r="D69" s="29">
        <f t="shared" si="1"/>
        <v>-1.952348219010382</v>
      </c>
      <c r="E69" s="21">
        <f t="shared" si="2"/>
        <v>0</v>
      </c>
    </row>
    <row r="70" spans="1:5" x14ac:dyDescent="0.25">
      <c r="A70" s="18">
        <f t="shared" si="3"/>
        <v>6.199999999999994</v>
      </c>
      <c r="B70" s="29">
        <f t="shared" si="0"/>
        <v>250.24199999999928</v>
      </c>
      <c r="C70" s="20">
        <f t="shared" si="4"/>
        <v>-1.952348219010382</v>
      </c>
      <c r="D70" s="29">
        <f t="shared" si="1"/>
        <v>-1.952348219010382</v>
      </c>
      <c r="E70" s="21">
        <f t="shared" si="2"/>
        <v>0</v>
      </c>
    </row>
    <row r="71" spans="1:5" x14ac:dyDescent="0.25">
      <c r="A71" s="18">
        <f t="shared" si="3"/>
        <v>6.2999999999999936</v>
      </c>
      <c r="B71" s="29">
        <f t="shared" si="0"/>
        <v>262.51099999999923</v>
      </c>
      <c r="C71" s="20">
        <f t="shared" si="4"/>
        <v>-1.952348219010382</v>
      </c>
      <c r="D71" s="29">
        <f t="shared" si="1"/>
        <v>-1.952348219010382</v>
      </c>
      <c r="E71" s="21">
        <f t="shared" si="2"/>
        <v>0</v>
      </c>
    </row>
    <row r="72" spans="1:5" x14ac:dyDescent="0.25">
      <c r="A72" s="18">
        <f t="shared" si="3"/>
        <v>6.3999999999999932</v>
      </c>
      <c r="B72" s="29">
        <f t="shared" si="0"/>
        <v>275.16999999999916</v>
      </c>
      <c r="C72" s="20">
        <f t="shared" si="4"/>
        <v>-1.952348219010382</v>
      </c>
      <c r="D72" s="29">
        <f t="shared" si="1"/>
        <v>-1.952348219010382</v>
      </c>
      <c r="E72" s="21">
        <f t="shared" si="2"/>
        <v>0</v>
      </c>
    </row>
    <row r="73" spans="1:5" x14ac:dyDescent="0.25">
      <c r="A73" s="18">
        <f t="shared" si="3"/>
        <v>6.4999999999999929</v>
      </c>
      <c r="B73" s="29">
        <f t="shared" si="0"/>
        <v>288.22499999999906</v>
      </c>
      <c r="C73" s="20">
        <f t="shared" si="4"/>
        <v>-1.952348219010382</v>
      </c>
      <c r="D73" s="29">
        <f t="shared" si="1"/>
        <v>-1.952348219010382</v>
      </c>
      <c r="E73" s="21">
        <f t="shared" si="2"/>
        <v>0</v>
      </c>
    </row>
    <row r="74" spans="1:5" x14ac:dyDescent="0.25">
      <c r="A74" s="18">
        <f t="shared" si="3"/>
        <v>6.5999999999999925</v>
      </c>
      <c r="B74" s="29">
        <f t="shared" ref="B74:B108" si="5">A74^3+$B$2*A74^2-2*A74+$B$3</f>
        <v>301.68199999999899</v>
      </c>
      <c r="C74" s="20">
        <f t="shared" si="4"/>
        <v>-1.952348219010382</v>
      </c>
      <c r="D74" s="29">
        <f t="shared" ref="D74:D108" si="6">POWER(-$B$2*C74^2+2*C74-$B$3,1/3)</f>
        <v>-1.952348219010382</v>
      </c>
      <c r="E74" s="21">
        <f t="shared" ref="E74:E108" si="7">D74^3+$B$2*D74^2-2*D74+$B$3</f>
        <v>0</v>
      </c>
    </row>
    <row r="75" spans="1:5" x14ac:dyDescent="0.25">
      <c r="A75" s="18">
        <f t="shared" ref="A75:A84" si="8">A74+0.1</f>
        <v>6.6999999999999922</v>
      </c>
      <c r="B75" s="29">
        <f t="shared" si="5"/>
        <v>315.54699999999889</v>
      </c>
      <c r="C75" s="20">
        <f t="shared" ref="C75:C108" si="9">POWER(-$B$2*C74^2+2*C74-$B$3,1/3)</f>
        <v>-1.952348219010382</v>
      </c>
      <c r="D75" s="29">
        <f t="shared" si="6"/>
        <v>-1.952348219010382</v>
      </c>
      <c r="E75" s="21">
        <f t="shared" si="7"/>
        <v>0</v>
      </c>
    </row>
    <row r="76" spans="1:5" x14ac:dyDescent="0.25">
      <c r="A76" s="18">
        <f t="shared" si="8"/>
        <v>6.7999999999999918</v>
      </c>
      <c r="B76" s="29">
        <f t="shared" si="5"/>
        <v>329.82599999999883</v>
      </c>
      <c r="C76" s="20">
        <f t="shared" si="9"/>
        <v>-1.952348219010382</v>
      </c>
      <c r="D76" s="29">
        <f t="shared" si="6"/>
        <v>-1.952348219010382</v>
      </c>
      <c r="E76" s="21">
        <f t="shared" si="7"/>
        <v>0</v>
      </c>
    </row>
    <row r="77" spans="1:5" x14ac:dyDescent="0.25">
      <c r="A77" s="18">
        <f t="shared" si="8"/>
        <v>6.8999999999999915</v>
      </c>
      <c r="B77" s="29">
        <f t="shared" si="5"/>
        <v>344.52499999999873</v>
      </c>
      <c r="C77" s="20">
        <f t="shared" si="9"/>
        <v>-1.952348219010382</v>
      </c>
      <c r="D77" s="29">
        <f t="shared" si="6"/>
        <v>-1.952348219010382</v>
      </c>
      <c r="E77" s="21">
        <f t="shared" si="7"/>
        <v>0</v>
      </c>
    </row>
    <row r="78" spans="1:5" x14ac:dyDescent="0.25">
      <c r="A78" s="18">
        <f t="shared" si="8"/>
        <v>6.9999999999999911</v>
      </c>
      <c r="B78" s="29">
        <f t="shared" si="5"/>
        <v>359.64999999999861</v>
      </c>
      <c r="C78" s="20">
        <f t="shared" si="9"/>
        <v>-1.952348219010382</v>
      </c>
      <c r="D78" s="29">
        <f t="shared" si="6"/>
        <v>-1.952348219010382</v>
      </c>
      <c r="E78" s="21">
        <f t="shared" si="7"/>
        <v>0</v>
      </c>
    </row>
    <row r="79" spans="1:5" x14ac:dyDescent="0.25">
      <c r="A79" s="18">
        <f t="shared" si="8"/>
        <v>7.0999999999999908</v>
      </c>
      <c r="B79" s="29">
        <f t="shared" si="5"/>
        <v>375.20699999999852</v>
      </c>
      <c r="C79" s="20">
        <f t="shared" si="9"/>
        <v>-1.952348219010382</v>
      </c>
      <c r="D79" s="29">
        <f t="shared" si="6"/>
        <v>-1.952348219010382</v>
      </c>
      <c r="E79" s="21">
        <f t="shared" si="7"/>
        <v>0</v>
      </c>
    </row>
    <row r="80" spans="1:5" x14ac:dyDescent="0.25">
      <c r="A80" s="18">
        <f t="shared" si="8"/>
        <v>7.1999999999999904</v>
      </c>
      <c r="B80" s="29">
        <f t="shared" si="5"/>
        <v>391.20199999999846</v>
      </c>
      <c r="C80" s="20">
        <f t="shared" si="9"/>
        <v>-1.952348219010382</v>
      </c>
      <c r="D80" s="29">
        <f t="shared" si="6"/>
        <v>-1.952348219010382</v>
      </c>
      <c r="E80" s="21">
        <f t="shared" si="7"/>
        <v>0</v>
      </c>
    </row>
    <row r="81" spans="1:5" x14ac:dyDescent="0.25">
      <c r="A81" s="18">
        <f t="shared" si="8"/>
        <v>7.2999999999999901</v>
      </c>
      <c r="B81" s="29">
        <f t="shared" si="5"/>
        <v>407.64099999999837</v>
      </c>
      <c r="C81" s="20">
        <f t="shared" si="9"/>
        <v>-1.952348219010382</v>
      </c>
      <c r="D81" s="29">
        <f t="shared" si="6"/>
        <v>-1.952348219010382</v>
      </c>
      <c r="E81" s="21">
        <f t="shared" si="7"/>
        <v>0</v>
      </c>
    </row>
    <row r="82" spans="1:5" x14ac:dyDescent="0.25">
      <c r="A82" s="18">
        <f t="shared" si="8"/>
        <v>7.3999999999999897</v>
      </c>
      <c r="B82" s="29">
        <f t="shared" si="5"/>
        <v>424.52999999999827</v>
      </c>
      <c r="C82" s="20">
        <f t="shared" si="9"/>
        <v>-1.952348219010382</v>
      </c>
      <c r="D82" s="29">
        <f t="shared" si="6"/>
        <v>-1.952348219010382</v>
      </c>
      <c r="E82" s="21">
        <f t="shared" si="7"/>
        <v>0</v>
      </c>
    </row>
    <row r="83" spans="1:5" x14ac:dyDescent="0.25">
      <c r="A83" s="18">
        <f t="shared" si="8"/>
        <v>7.4999999999999893</v>
      </c>
      <c r="B83" s="29">
        <f t="shared" si="5"/>
        <v>441.87499999999812</v>
      </c>
      <c r="C83" s="20">
        <f t="shared" si="9"/>
        <v>-1.952348219010382</v>
      </c>
      <c r="D83" s="29">
        <f t="shared" si="6"/>
        <v>-1.952348219010382</v>
      </c>
      <c r="E83" s="21">
        <f t="shared" si="7"/>
        <v>0</v>
      </c>
    </row>
    <row r="84" spans="1:5" x14ac:dyDescent="0.25">
      <c r="A84" s="18">
        <f t="shared" si="8"/>
        <v>7.599999999999989</v>
      </c>
      <c r="B84" s="29">
        <f t="shared" si="5"/>
        <v>459.68199999999803</v>
      </c>
      <c r="C84" s="20">
        <f t="shared" si="9"/>
        <v>-1.952348219010382</v>
      </c>
      <c r="D84" s="29">
        <f t="shared" si="6"/>
        <v>-1.952348219010382</v>
      </c>
      <c r="E84" s="21">
        <f t="shared" si="7"/>
        <v>0</v>
      </c>
    </row>
    <row r="85" spans="1:5" x14ac:dyDescent="0.25">
      <c r="A85" s="18">
        <f>A84+0.1</f>
        <v>7.6999999999999886</v>
      </c>
      <c r="B85" s="29">
        <f t="shared" si="5"/>
        <v>477.95699999999789</v>
      </c>
      <c r="C85" s="20">
        <f t="shared" si="9"/>
        <v>-1.952348219010382</v>
      </c>
      <c r="D85" s="29">
        <f t="shared" si="6"/>
        <v>-1.952348219010382</v>
      </c>
      <c r="E85" s="21">
        <f t="shared" si="7"/>
        <v>0</v>
      </c>
    </row>
    <row r="86" spans="1:5" x14ac:dyDescent="0.25">
      <c r="A86" s="18">
        <f t="shared" ref="A86:A101" si="10">A85+0.1</f>
        <v>7.7999999999999883</v>
      </c>
      <c r="B86" s="29">
        <f t="shared" si="5"/>
        <v>496.7059999999978</v>
      </c>
      <c r="C86" s="20">
        <f t="shared" si="9"/>
        <v>-1.952348219010382</v>
      </c>
      <c r="D86" s="29">
        <f t="shared" si="6"/>
        <v>-1.952348219010382</v>
      </c>
      <c r="E86" s="21">
        <f t="shared" si="7"/>
        <v>0</v>
      </c>
    </row>
    <row r="87" spans="1:5" x14ac:dyDescent="0.25">
      <c r="A87" s="18">
        <f t="shared" si="10"/>
        <v>7.8999999999999879</v>
      </c>
      <c r="B87" s="29">
        <f t="shared" si="5"/>
        <v>515.93499999999767</v>
      </c>
      <c r="C87" s="20">
        <f t="shared" si="9"/>
        <v>-1.952348219010382</v>
      </c>
      <c r="D87" s="29">
        <f t="shared" si="6"/>
        <v>-1.952348219010382</v>
      </c>
      <c r="E87" s="21">
        <f t="shared" si="7"/>
        <v>0</v>
      </c>
    </row>
    <row r="88" spans="1:5" x14ac:dyDescent="0.25">
      <c r="A88" s="18">
        <f t="shared" si="10"/>
        <v>7.9999999999999876</v>
      </c>
      <c r="B88" s="29">
        <f t="shared" si="5"/>
        <v>535.64999999999748</v>
      </c>
      <c r="C88" s="20">
        <f t="shared" si="9"/>
        <v>-1.952348219010382</v>
      </c>
      <c r="D88" s="29">
        <f t="shared" si="6"/>
        <v>-1.952348219010382</v>
      </c>
      <c r="E88" s="21">
        <f t="shared" si="7"/>
        <v>0</v>
      </c>
    </row>
    <row r="89" spans="1:5" x14ac:dyDescent="0.25">
      <c r="A89" s="18">
        <f t="shared" si="10"/>
        <v>8.0999999999999872</v>
      </c>
      <c r="B89" s="29">
        <f t="shared" si="5"/>
        <v>555.85699999999736</v>
      </c>
      <c r="C89" s="20">
        <f t="shared" si="9"/>
        <v>-1.952348219010382</v>
      </c>
      <c r="D89" s="29">
        <f t="shared" si="6"/>
        <v>-1.952348219010382</v>
      </c>
      <c r="E89" s="21">
        <f t="shared" si="7"/>
        <v>0</v>
      </c>
    </row>
    <row r="90" spans="1:5" x14ac:dyDescent="0.25">
      <c r="A90" s="18">
        <f t="shared" si="10"/>
        <v>8.1999999999999869</v>
      </c>
      <c r="B90" s="29">
        <f t="shared" si="5"/>
        <v>576.56199999999717</v>
      </c>
      <c r="C90" s="20">
        <f t="shared" si="9"/>
        <v>-1.952348219010382</v>
      </c>
      <c r="D90" s="29">
        <f t="shared" si="6"/>
        <v>-1.952348219010382</v>
      </c>
      <c r="E90" s="21">
        <f t="shared" si="7"/>
        <v>0</v>
      </c>
    </row>
    <row r="91" spans="1:5" x14ac:dyDescent="0.25">
      <c r="A91" s="18">
        <f t="shared" si="10"/>
        <v>8.2999999999999865</v>
      </c>
      <c r="B91" s="29">
        <f t="shared" si="5"/>
        <v>597.770999999997</v>
      </c>
      <c r="C91" s="20">
        <f t="shared" si="9"/>
        <v>-1.952348219010382</v>
      </c>
      <c r="D91" s="29">
        <f t="shared" si="6"/>
        <v>-1.952348219010382</v>
      </c>
      <c r="E91" s="21">
        <f t="shared" si="7"/>
        <v>0</v>
      </c>
    </row>
    <row r="92" spans="1:5" x14ac:dyDescent="0.25">
      <c r="A92" s="18">
        <f t="shared" si="10"/>
        <v>8.3999999999999861</v>
      </c>
      <c r="B92" s="29">
        <f t="shared" si="5"/>
        <v>619.48999999999694</v>
      </c>
      <c r="C92" s="20">
        <f t="shared" si="9"/>
        <v>-1.952348219010382</v>
      </c>
      <c r="D92" s="29">
        <f t="shared" si="6"/>
        <v>-1.952348219010382</v>
      </c>
      <c r="E92" s="21">
        <f t="shared" si="7"/>
        <v>0</v>
      </c>
    </row>
    <row r="93" spans="1:5" x14ac:dyDescent="0.25">
      <c r="A93" s="18">
        <f t="shared" si="10"/>
        <v>8.4999999999999858</v>
      </c>
      <c r="B93" s="29">
        <f t="shared" si="5"/>
        <v>641.72499999999673</v>
      </c>
      <c r="C93" s="20">
        <f t="shared" si="9"/>
        <v>-1.952348219010382</v>
      </c>
      <c r="D93" s="29">
        <f t="shared" si="6"/>
        <v>-1.952348219010382</v>
      </c>
      <c r="E93" s="21">
        <f t="shared" si="7"/>
        <v>0</v>
      </c>
    </row>
    <row r="94" spans="1:5" x14ac:dyDescent="0.25">
      <c r="A94" s="18">
        <f t="shared" si="10"/>
        <v>8.5999999999999854</v>
      </c>
      <c r="B94" s="29">
        <f t="shared" si="5"/>
        <v>664.48199999999667</v>
      </c>
      <c r="C94" s="20">
        <f t="shared" si="9"/>
        <v>-1.952348219010382</v>
      </c>
      <c r="D94" s="29">
        <f t="shared" si="6"/>
        <v>-1.952348219010382</v>
      </c>
      <c r="E94" s="21">
        <f t="shared" si="7"/>
        <v>0</v>
      </c>
    </row>
    <row r="95" spans="1:5" x14ac:dyDescent="0.25">
      <c r="A95" s="18">
        <f t="shared" si="10"/>
        <v>8.6999999999999851</v>
      </c>
      <c r="B95" s="29">
        <f t="shared" si="5"/>
        <v>687.76699999999653</v>
      </c>
      <c r="C95" s="20">
        <f t="shared" si="9"/>
        <v>-1.952348219010382</v>
      </c>
      <c r="D95" s="29">
        <f t="shared" si="6"/>
        <v>-1.952348219010382</v>
      </c>
      <c r="E95" s="21">
        <f t="shared" si="7"/>
        <v>0</v>
      </c>
    </row>
    <row r="96" spans="1:5" x14ac:dyDescent="0.25">
      <c r="A96" s="18">
        <f t="shared" si="10"/>
        <v>8.7999999999999847</v>
      </c>
      <c r="B96" s="29">
        <f t="shared" si="5"/>
        <v>711.58599999999626</v>
      </c>
      <c r="C96" s="20">
        <f t="shared" si="9"/>
        <v>-1.952348219010382</v>
      </c>
      <c r="D96" s="29">
        <f t="shared" si="6"/>
        <v>-1.952348219010382</v>
      </c>
      <c r="E96" s="21">
        <f t="shared" si="7"/>
        <v>0</v>
      </c>
    </row>
    <row r="97" spans="1:5" x14ac:dyDescent="0.25">
      <c r="A97" s="18">
        <f t="shared" si="10"/>
        <v>8.8999999999999844</v>
      </c>
      <c r="B97" s="29">
        <f t="shared" si="5"/>
        <v>735.94499999999618</v>
      </c>
      <c r="C97" s="20">
        <f t="shared" si="9"/>
        <v>-1.952348219010382</v>
      </c>
      <c r="D97" s="29">
        <f t="shared" si="6"/>
        <v>-1.952348219010382</v>
      </c>
      <c r="E97" s="21">
        <f t="shared" si="7"/>
        <v>0</v>
      </c>
    </row>
    <row r="98" spans="1:5" x14ac:dyDescent="0.25">
      <c r="A98" s="18">
        <f t="shared" si="10"/>
        <v>8.999999999999984</v>
      </c>
      <c r="B98" s="29">
        <f t="shared" si="5"/>
        <v>760.84999999999593</v>
      </c>
      <c r="C98" s="20">
        <f t="shared" si="9"/>
        <v>-1.952348219010382</v>
      </c>
      <c r="D98" s="29">
        <f t="shared" si="6"/>
        <v>-1.952348219010382</v>
      </c>
      <c r="E98" s="21">
        <f t="shared" si="7"/>
        <v>0</v>
      </c>
    </row>
    <row r="99" spans="1:5" x14ac:dyDescent="0.25">
      <c r="A99" s="18">
        <f t="shared" si="10"/>
        <v>9.0999999999999837</v>
      </c>
      <c r="B99" s="29">
        <f t="shared" si="5"/>
        <v>786.30699999999581</v>
      </c>
      <c r="C99" s="20">
        <f t="shared" si="9"/>
        <v>-1.952348219010382</v>
      </c>
      <c r="D99" s="29">
        <f t="shared" si="6"/>
        <v>-1.952348219010382</v>
      </c>
      <c r="E99" s="21">
        <f t="shared" si="7"/>
        <v>0</v>
      </c>
    </row>
    <row r="100" spans="1:5" x14ac:dyDescent="0.25">
      <c r="A100" s="18">
        <f t="shared" si="10"/>
        <v>9.1999999999999833</v>
      </c>
      <c r="B100" s="29">
        <f t="shared" si="5"/>
        <v>812.32199999999546</v>
      </c>
      <c r="C100" s="20">
        <f t="shared" si="9"/>
        <v>-1.952348219010382</v>
      </c>
      <c r="D100" s="29">
        <f t="shared" si="6"/>
        <v>-1.952348219010382</v>
      </c>
      <c r="E100" s="21">
        <f t="shared" si="7"/>
        <v>0</v>
      </c>
    </row>
    <row r="101" spans="1:5" x14ac:dyDescent="0.25">
      <c r="A101" s="18">
        <f t="shared" si="10"/>
        <v>9.2999999999999829</v>
      </c>
      <c r="B101" s="29">
        <f t="shared" si="5"/>
        <v>838.90099999999529</v>
      </c>
      <c r="C101" s="20">
        <f t="shared" si="9"/>
        <v>-1.952348219010382</v>
      </c>
      <c r="D101" s="29">
        <f t="shared" si="6"/>
        <v>-1.952348219010382</v>
      </c>
      <c r="E101" s="21">
        <f t="shared" si="7"/>
        <v>0</v>
      </c>
    </row>
    <row r="102" spans="1:5" x14ac:dyDescent="0.25">
      <c r="A102" s="18">
        <f>A101+0.1</f>
        <v>9.3999999999999826</v>
      </c>
      <c r="B102" s="29">
        <f t="shared" si="5"/>
        <v>866.04999999999529</v>
      </c>
      <c r="C102" s="20">
        <f t="shared" si="9"/>
        <v>-1.952348219010382</v>
      </c>
      <c r="D102" s="29">
        <f t="shared" si="6"/>
        <v>-1.952348219010382</v>
      </c>
      <c r="E102" s="21">
        <f t="shared" si="7"/>
        <v>0</v>
      </c>
    </row>
    <row r="103" spans="1:5" x14ac:dyDescent="0.25">
      <c r="A103" s="18">
        <f t="shared" ref="A103:A108" si="11">A102+0.1</f>
        <v>9.4999999999999822</v>
      </c>
      <c r="B103" s="29">
        <f t="shared" si="5"/>
        <v>893.77499999999486</v>
      </c>
      <c r="C103" s="20">
        <f t="shared" si="9"/>
        <v>-1.952348219010382</v>
      </c>
      <c r="D103" s="29">
        <f t="shared" si="6"/>
        <v>-1.952348219010382</v>
      </c>
      <c r="E103" s="21">
        <f t="shared" si="7"/>
        <v>0</v>
      </c>
    </row>
    <row r="104" spans="1:5" x14ac:dyDescent="0.25">
      <c r="A104" s="18">
        <f t="shared" si="11"/>
        <v>9.5999999999999819</v>
      </c>
      <c r="B104" s="29">
        <f t="shared" si="5"/>
        <v>922.08199999999488</v>
      </c>
      <c r="C104" s="20">
        <f t="shared" si="9"/>
        <v>-1.952348219010382</v>
      </c>
      <c r="D104" s="29">
        <f t="shared" si="6"/>
        <v>-1.952348219010382</v>
      </c>
      <c r="E104" s="21">
        <f t="shared" si="7"/>
        <v>0</v>
      </c>
    </row>
    <row r="105" spans="1:5" x14ac:dyDescent="0.25">
      <c r="A105" s="18">
        <f t="shared" si="11"/>
        <v>9.6999999999999815</v>
      </c>
      <c r="B105" s="29">
        <f t="shared" si="5"/>
        <v>950.97699999999475</v>
      </c>
      <c r="C105" s="20">
        <f t="shared" si="9"/>
        <v>-1.952348219010382</v>
      </c>
      <c r="D105" s="29">
        <f t="shared" si="6"/>
        <v>-1.952348219010382</v>
      </c>
      <c r="E105" s="21">
        <f t="shared" si="7"/>
        <v>0</v>
      </c>
    </row>
    <row r="106" spans="1:5" x14ac:dyDescent="0.25">
      <c r="A106" s="18">
        <f t="shared" si="11"/>
        <v>9.7999999999999812</v>
      </c>
      <c r="B106" s="29">
        <f t="shared" si="5"/>
        <v>980.46599999999455</v>
      </c>
      <c r="C106" s="20">
        <f t="shared" si="9"/>
        <v>-1.952348219010382</v>
      </c>
      <c r="D106" s="29">
        <f t="shared" si="6"/>
        <v>-1.952348219010382</v>
      </c>
      <c r="E106" s="21">
        <f t="shared" si="7"/>
        <v>0</v>
      </c>
    </row>
    <row r="107" spans="1:5" x14ac:dyDescent="0.25">
      <c r="A107" s="18">
        <f t="shared" si="11"/>
        <v>9.8999999999999808</v>
      </c>
      <c r="B107" s="29">
        <f t="shared" si="5"/>
        <v>1010.5549999999942</v>
      </c>
      <c r="C107" s="20">
        <f t="shared" si="9"/>
        <v>-1.952348219010382</v>
      </c>
      <c r="D107" s="29">
        <f t="shared" si="6"/>
        <v>-1.952348219010382</v>
      </c>
      <c r="E107" s="21">
        <f t="shared" si="7"/>
        <v>0</v>
      </c>
    </row>
    <row r="108" spans="1:5" x14ac:dyDescent="0.25">
      <c r="A108" s="19">
        <f t="shared" si="11"/>
        <v>9.9999999999999805</v>
      </c>
      <c r="B108" s="30">
        <f t="shared" si="5"/>
        <v>1041.2499999999939</v>
      </c>
      <c r="C108" s="22">
        <f t="shared" si="9"/>
        <v>-1.952348219010382</v>
      </c>
      <c r="D108" s="30">
        <f t="shared" si="6"/>
        <v>-1.952348219010382</v>
      </c>
      <c r="E108" s="23">
        <f t="shared" si="7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zoomScale="70" zoomScaleNormal="70" workbookViewId="0">
      <selection activeCell="A2" sqref="A2:B3"/>
    </sheetView>
  </sheetViews>
  <sheetFormatPr defaultRowHeight="15" x14ac:dyDescent="0.25"/>
  <cols>
    <col min="2" max="2" width="15.7109375" customWidth="1"/>
    <col min="3" max="3" width="13.28515625" customWidth="1"/>
    <col min="4" max="4" width="13.85546875" customWidth="1"/>
    <col min="5" max="5" width="14.140625" customWidth="1"/>
    <col min="6" max="6" width="20.7109375" customWidth="1"/>
  </cols>
  <sheetData>
    <row r="1" spans="1:14" x14ac:dyDescent="0.25">
      <c r="A1" s="5" t="s">
        <v>5</v>
      </c>
      <c r="B1" s="4"/>
      <c r="G1" s="6"/>
    </row>
    <row r="2" spans="1:14" x14ac:dyDescent="0.25">
      <c r="A2" s="32" t="s">
        <v>2</v>
      </c>
      <c r="B2" s="33">
        <v>0.5</v>
      </c>
      <c r="G2" s="6"/>
      <c r="N2" s="6"/>
    </row>
    <row r="3" spans="1:14" x14ac:dyDescent="0.25">
      <c r="A3" s="34" t="s">
        <v>3</v>
      </c>
      <c r="B3" s="35">
        <v>0.6</v>
      </c>
      <c r="G3" s="6"/>
    </row>
    <row r="4" spans="1:14" x14ac:dyDescent="0.25">
      <c r="G4" s="6"/>
    </row>
    <row r="5" spans="1:14" x14ac:dyDescent="0.25">
      <c r="A5" s="8" t="s">
        <v>4</v>
      </c>
      <c r="B5" s="25"/>
      <c r="C5" s="8" t="s">
        <v>6</v>
      </c>
      <c r="D5" s="24"/>
      <c r="G5" s="6"/>
    </row>
    <row r="6" spans="1:14" x14ac:dyDescent="0.25">
      <c r="A6" s="2" t="s">
        <v>11</v>
      </c>
      <c r="B6" s="26"/>
      <c r="C6" s="2" t="s">
        <v>12</v>
      </c>
      <c r="D6" s="3"/>
      <c r="G6" s="6"/>
    </row>
    <row r="7" spans="1:14" x14ac:dyDescent="0.25">
      <c r="C7" s="7"/>
      <c r="G7" s="6"/>
    </row>
    <row r="8" spans="1:14" x14ac:dyDescent="0.25">
      <c r="C8" s="16"/>
      <c r="G8" s="6"/>
    </row>
    <row r="9" spans="1:14" x14ac:dyDescent="0.25">
      <c r="E9" s="7"/>
      <c r="G9" s="6"/>
    </row>
    <row r="10" spans="1:14" x14ac:dyDescent="0.25">
      <c r="A10" s="10" t="s">
        <v>0</v>
      </c>
      <c r="B10" s="10" t="s">
        <v>4</v>
      </c>
      <c r="C10" s="17" t="s">
        <v>7</v>
      </c>
      <c r="D10" s="17" t="s">
        <v>6</v>
      </c>
      <c r="E10" s="10" t="s">
        <v>9</v>
      </c>
      <c r="G10" s="6"/>
    </row>
    <row r="11" spans="1:14" x14ac:dyDescent="0.25">
      <c r="A11" s="18">
        <v>0.1</v>
      </c>
      <c r="B11" s="27">
        <f>$B$2*LN(A11)-2*(A11-1)^2+$B$3</f>
        <v>-2.1712925464970225</v>
      </c>
      <c r="C11" s="27">
        <v>2</v>
      </c>
      <c r="D11" s="17">
        <f>SQRT(($B$2*LN(C11)+$B$3)/2)+1</f>
        <v>1.6879584254444351</v>
      </c>
      <c r="E11" s="29">
        <f t="shared" ref="E11:E42" si="0">$B$2*LN(D11)-2*(D11-1)^2+$B$3</f>
        <v>-8.4813707082768031E-2</v>
      </c>
    </row>
    <row r="12" spans="1:14" x14ac:dyDescent="0.25">
      <c r="A12" s="18">
        <f>A11+0.1</f>
        <v>0.2</v>
      </c>
      <c r="B12" s="18">
        <f t="shared" ref="B12:B75" si="1">$B$2*LN(A12)-2*(A12-1)^2+$B$3</f>
        <v>-1.4847189562170504</v>
      </c>
      <c r="C12" s="18">
        <f>SQRT(($B$2*LN(C11)+$B$3)/2)+1</f>
        <v>1.6879584254444351</v>
      </c>
      <c r="D12" s="29">
        <f>SQRT(($B$2*LN(C12)+$B$3)/2)+1</f>
        <v>1.6564144587062373</v>
      </c>
      <c r="E12" s="29">
        <f t="shared" si="0"/>
        <v>-9.4322323744423509E-3</v>
      </c>
    </row>
    <row r="13" spans="1:14" x14ac:dyDescent="0.25">
      <c r="A13" s="18">
        <f t="shared" ref="A13:A76" si="2">A12+0.1</f>
        <v>0.30000000000000004</v>
      </c>
      <c r="B13" s="18">
        <f t="shared" si="1"/>
        <v>-0.98198640216296795</v>
      </c>
      <c r="C13" s="18">
        <f t="shared" ref="C13:C76" si="3">SQRT(($B$2*LN(C12)+$B$3)/2)+1</f>
        <v>1.6564144587062373</v>
      </c>
      <c r="D13" s="29">
        <f t="shared" ref="D13:D75" si="4">SQRT(($B$2*LN(C13)+$B$3)/2)+1</f>
        <v>1.6528122436132624</v>
      </c>
      <c r="E13" s="29">
        <f t="shared" si="0"/>
        <v>-1.0885372444330299E-3</v>
      </c>
    </row>
    <row r="14" spans="1:14" x14ac:dyDescent="0.25">
      <c r="A14" s="18">
        <f t="shared" si="2"/>
        <v>0.4</v>
      </c>
      <c r="B14" s="18">
        <f t="shared" si="1"/>
        <v>-0.57814536593707755</v>
      </c>
      <c r="C14" s="18">
        <f t="shared" si="3"/>
        <v>1.6528122436132624</v>
      </c>
      <c r="D14" s="29">
        <f t="shared" si="4"/>
        <v>1.6523952458358084</v>
      </c>
      <c r="E14" s="29">
        <f t="shared" si="0"/>
        <v>-1.2616387352293312E-4</v>
      </c>
    </row>
    <row r="15" spans="1:14" x14ac:dyDescent="0.25">
      <c r="A15" s="18">
        <f t="shared" si="2"/>
        <v>0.5</v>
      </c>
      <c r="B15" s="18">
        <f t="shared" si="1"/>
        <v>-0.24657359027997272</v>
      </c>
      <c r="C15" s="18">
        <f t="shared" si="3"/>
        <v>1.6523952458358084</v>
      </c>
      <c r="D15" s="29">
        <f t="shared" si="4"/>
        <v>1.6523468976337692</v>
      </c>
      <c r="E15" s="29">
        <f t="shared" si="0"/>
        <v>-1.4629946889388457E-5</v>
      </c>
    </row>
    <row r="16" spans="1:14" x14ac:dyDescent="0.25">
      <c r="A16" s="18">
        <f t="shared" si="2"/>
        <v>0.6</v>
      </c>
      <c r="B16" s="38">
        <f t="shared" si="1"/>
        <v>2.4587188117004555E-2</v>
      </c>
      <c r="C16" s="18">
        <f t="shared" si="3"/>
        <v>1.6523468976337692</v>
      </c>
      <c r="D16" s="29">
        <f t="shared" si="4"/>
        <v>1.6523412909504951</v>
      </c>
      <c r="E16" s="29">
        <f t="shared" si="0"/>
        <v>-1.6965846557637221E-6</v>
      </c>
    </row>
    <row r="17" spans="1:5" x14ac:dyDescent="0.25">
      <c r="A17" s="18">
        <f t="shared" si="2"/>
        <v>0.7</v>
      </c>
      <c r="B17" s="18">
        <f t="shared" si="1"/>
        <v>0.24166252803063371</v>
      </c>
      <c r="C17" s="18">
        <f t="shared" si="3"/>
        <v>1.6523412909504951</v>
      </c>
      <c r="D17" s="29">
        <f t="shared" si="4"/>
        <v>1.6523406407595886</v>
      </c>
      <c r="E17" s="29">
        <f t="shared" si="0"/>
        <v>-1.9674840745498301E-7</v>
      </c>
    </row>
    <row r="18" spans="1:5" x14ac:dyDescent="0.25">
      <c r="A18" s="18">
        <f t="shared" si="2"/>
        <v>0.79999999999999993</v>
      </c>
      <c r="B18" s="18">
        <f t="shared" si="1"/>
        <v>0.408428224342895</v>
      </c>
      <c r="C18" s="18">
        <f t="shared" si="3"/>
        <v>1.6523406407595886</v>
      </c>
      <c r="D18" s="29">
        <f t="shared" si="4"/>
        <v>1.6523405653586376</v>
      </c>
      <c r="E18" s="29">
        <f t="shared" si="0"/>
        <v>-2.2816406763936925E-8</v>
      </c>
    </row>
    <row r="19" spans="1:5" x14ac:dyDescent="0.25">
      <c r="A19" s="18">
        <f t="shared" si="2"/>
        <v>0.89999999999999991</v>
      </c>
      <c r="B19" s="18">
        <f t="shared" si="1"/>
        <v>0.52731974217108668</v>
      </c>
      <c r="C19" s="18">
        <f t="shared" si="3"/>
        <v>1.6523405653586376</v>
      </c>
      <c r="D19" s="29">
        <f t="shared" si="4"/>
        <v>1.6523405566145826</v>
      </c>
      <c r="E19" s="29">
        <f t="shared" si="0"/>
        <v>-2.6459601176753722E-9</v>
      </c>
    </row>
    <row r="20" spans="1:5" x14ac:dyDescent="0.25">
      <c r="A20" s="18">
        <f t="shared" si="2"/>
        <v>0.99999999999999989</v>
      </c>
      <c r="B20" s="18">
        <f t="shared" si="1"/>
        <v>0.59999999999999987</v>
      </c>
      <c r="C20" s="18">
        <f t="shared" si="3"/>
        <v>1.6523405566145826</v>
      </c>
      <c r="D20" s="29">
        <f t="shared" si="4"/>
        <v>1.6523405556005568</v>
      </c>
      <c r="E20" s="29">
        <f t="shared" si="0"/>
        <v>-3.0684477181353031E-10</v>
      </c>
    </row>
    <row r="21" spans="1:5" x14ac:dyDescent="0.25">
      <c r="A21" s="18">
        <f t="shared" si="2"/>
        <v>1.0999999999999999</v>
      </c>
      <c r="B21" s="18">
        <f t="shared" si="1"/>
        <v>0.62765508990216246</v>
      </c>
      <c r="C21" s="18">
        <f t="shared" si="3"/>
        <v>1.6523405556005568</v>
      </c>
      <c r="D21" s="29">
        <f t="shared" si="4"/>
        <v>1.6523405554829629</v>
      </c>
      <c r="E21" s="29">
        <f t="shared" si="0"/>
        <v>-3.5583758162260892E-11</v>
      </c>
    </row>
    <row r="22" spans="1:5" x14ac:dyDescent="0.25">
      <c r="A22" s="18">
        <f t="shared" si="2"/>
        <v>1.2</v>
      </c>
      <c r="B22" s="18">
        <f t="shared" si="1"/>
        <v>0.61116077839697736</v>
      </c>
      <c r="C22" s="18">
        <f t="shared" si="3"/>
        <v>1.6523405554829629</v>
      </c>
      <c r="D22" s="29">
        <f t="shared" si="4"/>
        <v>1.6523405554693258</v>
      </c>
      <c r="E22" s="29">
        <f t="shared" si="0"/>
        <v>-4.1261438710193943E-12</v>
      </c>
    </row>
    <row r="23" spans="1:5" x14ac:dyDescent="0.25">
      <c r="A23" s="18">
        <f t="shared" si="2"/>
        <v>1.3</v>
      </c>
      <c r="B23" s="18">
        <f t="shared" si="1"/>
        <v>0.55118213223374546</v>
      </c>
      <c r="C23" s="18">
        <f t="shared" si="3"/>
        <v>1.6523405554693258</v>
      </c>
      <c r="D23" s="29">
        <f t="shared" si="4"/>
        <v>1.6523405554677444</v>
      </c>
      <c r="E23" s="29">
        <f t="shared" si="0"/>
        <v>-4.7828407900851744E-13</v>
      </c>
    </row>
    <row r="24" spans="1:5" x14ac:dyDescent="0.25">
      <c r="A24" s="18">
        <f t="shared" si="2"/>
        <v>1.4000000000000001</v>
      </c>
      <c r="B24" s="18">
        <f t="shared" si="1"/>
        <v>0.44823611831060628</v>
      </c>
      <c r="C24" s="18">
        <f t="shared" si="3"/>
        <v>1.6523405554677444</v>
      </c>
      <c r="D24" s="29">
        <f t="shared" si="4"/>
        <v>1.652340555467561</v>
      </c>
      <c r="E24" s="29">
        <f t="shared" si="0"/>
        <v>-5.517808432387028E-14</v>
      </c>
    </row>
    <row r="25" spans="1:5" x14ac:dyDescent="0.25">
      <c r="A25" s="18">
        <f t="shared" si="2"/>
        <v>1.5000000000000002</v>
      </c>
      <c r="B25" s="18">
        <f t="shared" si="1"/>
        <v>0.30273255405408184</v>
      </c>
      <c r="C25" s="18">
        <f t="shared" si="3"/>
        <v>1.652340555467561</v>
      </c>
      <c r="D25" s="29">
        <f t="shared" si="4"/>
        <v>1.6523405554675399</v>
      </c>
      <c r="E25" s="29">
        <f t="shared" si="0"/>
        <v>-6.5503158452884236E-15</v>
      </c>
    </row>
    <row r="26" spans="1:5" x14ac:dyDescent="0.25">
      <c r="A26" s="18">
        <f t="shared" si="2"/>
        <v>1.6000000000000003</v>
      </c>
      <c r="B26" s="18">
        <f t="shared" si="1"/>
        <v>0.11500181462286707</v>
      </c>
      <c r="C26" s="18">
        <f t="shared" si="3"/>
        <v>1.6523405554675399</v>
      </c>
      <c r="D26" s="29">
        <f t="shared" si="4"/>
        <v>1.6523405554675374</v>
      </c>
      <c r="E26" s="29">
        <f t="shared" si="0"/>
        <v>-8.8817841970012523E-16</v>
      </c>
    </row>
    <row r="27" spans="1:5" x14ac:dyDescent="0.25">
      <c r="A27" s="18">
        <f t="shared" si="2"/>
        <v>1.7000000000000004</v>
      </c>
      <c r="B27" s="18">
        <f t="shared" si="1"/>
        <v>-0.11468587446891576</v>
      </c>
      <c r="C27" s="18">
        <f t="shared" si="3"/>
        <v>1.6523405554675374</v>
      </c>
      <c r="D27" s="29">
        <f t="shared" si="4"/>
        <v>1.652340555467537</v>
      </c>
      <c r="E27" s="29">
        <f t="shared" si="0"/>
        <v>0</v>
      </c>
    </row>
    <row r="28" spans="1:5" x14ac:dyDescent="0.25">
      <c r="A28" s="18">
        <f t="shared" si="2"/>
        <v>1.8000000000000005</v>
      </c>
      <c r="B28" s="18">
        <f t="shared" si="1"/>
        <v>-0.38610666754894196</v>
      </c>
      <c r="C28" s="18">
        <f t="shared" si="3"/>
        <v>1.652340555467537</v>
      </c>
      <c r="D28" s="29">
        <f t="shared" si="4"/>
        <v>1.652340555467537</v>
      </c>
      <c r="E28" s="29">
        <f t="shared" si="0"/>
        <v>0</v>
      </c>
    </row>
    <row r="29" spans="1:5" x14ac:dyDescent="0.25">
      <c r="A29" s="18">
        <f t="shared" si="2"/>
        <v>1.9000000000000006</v>
      </c>
      <c r="B29" s="38">
        <f t="shared" si="1"/>
        <v>-0.69907305691380472</v>
      </c>
      <c r="C29" s="18">
        <f t="shared" si="3"/>
        <v>1.652340555467537</v>
      </c>
      <c r="D29" s="29">
        <f t="shared" si="4"/>
        <v>1.652340555467537</v>
      </c>
      <c r="E29" s="29">
        <f t="shared" si="0"/>
        <v>0</v>
      </c>
    </row>
    <row r="30" spans="1:5" x14ac:dyDescent="0.25">
      <c r="A30" s="18">
        <f t="shared" si="2"/>
        <v>2.0000000000000004</v>
      </c>
      <c r="B30" s="18">
        <f t="shared" si="1"/>
        <v>-1.053426409720029</v>
      </c>
      <c r="C30" s="18">
        <f t="shared" si="3"/>
        <v>1.652340555467537</v>
      </c>
      <c r="D30" s="29">
        <f t="shared" si="4"/>
        <v>1.652340555467537</v>
      </c>
      <c r="E30" s="29">
        <f t="shared" si="0"/>
        <v>0</v>
      </c>
    </row>
    <row r="31" spans="1:5" x14ac:dyDescent="0.25">
      <c r="A31" s="18">
        <f t="shared" si="2"/>
        <v>2.1000000000000005</v>
      </c>
      <c r="B31" s="18">
        <f t="shared" si="1"/>
        <v>-1.4490313276353133</v>
      </c>
      <c r="C31" s="18">
        <f t="shared" si="3"/>
        <v>1.652340555467537</v>
      </c>
      <c r="D31" s="29">
        <f t="shared" si="4"/>
        <v>1.652340555467537</v>
      </c>
      <c r="E31" s="29">
        <f t="shared" si="0"/>
        <v>0</v>
      </c>
    </row>
    <row r="32" spans="1:5" x14ac:dyDescent="0.25">
      <c r="A32" s="18">
        <f t="shared" si="2"/>
        <v>2.2000000000000006</v>
      </c>
      <c r="B32" s="18">
        <f t="shared" si="1"/>
        <v>-1.8857713198178678</v>
      </c>
      <c r="C32" s="18">
        <f t="shared" si="3"/>
        <v>1.652340555467537</v>
      </c>
      <c r="D32" s="29">
        <f t="shared" si="4"/>
        <v>1.652340555467537</v>
      </c>
      <c r="E32" s="29">
        <f t="shared" si="0"/>
        <v>0</v>
      </c>
    </row>
    <row r="33" spans="1:5" x14ac:dyDescent="0.25">
      <c r="A33" s="18">
        <f t="shared" si="2"/>
        <v>2.3000000000000007</v>
      </c>
      <c r="B33" s="18">
        <f t="shared" si="1"/>
        <v>-2.3635454385324515</v>
      </c>
      <c r="C33" s="18">
        <f t="shared" si="3"/>
        <v>1.652340555467537</v>
      </c>
      <c r="D33" s="29">
        <f t="shared" si="4"/>
        <v>1.652340555467537</v>
      </c>
      <c r="E33" s="29">
        <f t="shared" si="0"/>
        <v>0</v>
      </c>
    </row>
    <row r="34" spans="1:5" x14ac:dyDescent="0.25">
      <c r="A34" s="18">
        <f t="shared" si="2"/>
        <v>2.4000000000000008</v>
      </c>
      <c r="B34" s="18">
        <f t="shared" si="1"/>
        <v>-2.8822656313230541</v>
      </c>
      <c r="C34" s="18">
        <f t="shared" si="3"/>
        <v>1.652340555467537</v>
      </c>
      <c r="D34" s="29">
        <f t="shared" si="4"/>
        <v>1.652340555467537</v>
      </c>
      <c r="E34" s="29">
        <f t="shared" si="0"/>
        <v>0</v>
      </c>
    </row>
    <row r="35" spans="1:5" x14ac:dyDescent="0.25">
      <c r="A35" s="18">
        <f t="shared" si="2"/>
        <v>2.5000000000000009</v>
      </c>
      <c r="B35" s="18">
        <f t="shared" si="1"/>
        <v>-3.4418546340629272</v>
      </c>
      <c r="C35" s="18">
        <f t="shared" si="3"/>
        <v>1.652340555467537</v>
      </c>
      <c r="D35" s="29">
        <f t="shared" si="4"/>
        <v>1.652340555467537</v>
      </c>
      <c r="E35" s="29">
        <f t="shared" si="0"/>
        <v>0</v>
      </c>
    </row>
    <row r="36" spans="1:5" x14ac:dyDescent="0.25">
      <c r="A36" s="18">
        <f t="shared" si="2"/>
        <v>2.600000000000001</v>
      </c>
      <c r="B36" s="18">
        <f t="shared" si="1"/>
        <v>-4.0422442774862883</v>
      </c>
      <c r="C36" s="18">
        <f t="shared" si="3"/>
        <v>1.652340555467537</v>
      </c>
      <c r="D36" s="29">
        <f t="shared" si="4"/>
        <v>1.652340555467537</v>
      </c>
      <c r="E36" s="29">
        <f t="shared" si="0"/>
        <v>0</v>
      </c>
    </row>
    <row r="37" spans="1:5" x14ac:dyDescent="0.25">
      <c r="A37" s="18">
        <f t="shared" si="2"/>
        <v>2.7000000000000011</v>
      </c>
      <c r="B37" s="18">
        <f t="shared" si="1"/>
        <v>-4.6833741134948657</v>
      </c>
      <c r="C37" s="18">
        <f t="shared" si="3"/>
        <v>1.652340555467537</v>
      </c>
      <c r="D37" s="29">
        <f t="shared" si="4"/>
        <v>1.652340555467537</v>
      </c>
      <c r="E37" s="29">
        <f t="shared" si="0"/>
        <v>0</v>
      </c>
    </row>
    <row r="38" spans="1:5" x14ac:dyDescent="0.25">
      <c r="A38" s="18">
        <f t="shared" si="2"/>
        <v>2.8000000000000012</v>
      </c>
      <c r="B38" s="18">
        <f t="shared" si="1"/>
        <v>-5.3651902914094292</v>
      </c>
      <c r="C38" s="18">
        <f t="shared" si="3"/>
        <v>1.652340555467537</v>
      </c>
      <c r="D38" s="29">
        <f t="shared" si="4"/>
        <v>1.652340555467537</v>
      </c>
      <c r="E38" s="29">
        <f t="shared" si="0"/>
        <v>0</v>
      </c>
    </row>
    <row r="39" spans="1:5" x14ac:dyDescent="0.25">
      <c r="A39" s="18">
        <f t="shared" si="2"/>
        <v>2.9000000000000012</v>
      </c>
      <c r="B39" s="18">
        <f t="shared" si="1"/>
        <v>-6.087644631503796</v>
      </c>
      <c r="C39" s="18">
        <f t="shared" si="3"/>
        <v>1.652340555467537</v>
      </c>
      <c r="D39" s="29">
        <f t="shared" si="4"/>
        <v>1.652340555467537</v>
      </c>
      <c r="E39" s="29">
        <f t="shared" si="0"/>
        <v>0</v>
      </c>
    </row>
    <row r="40" spans="1:5" x14ac:dyDescent="0.25">
      <c r="A40" s="18">
        <f t="shared" si="2"/>
        <v>3.0000000000000013</v>
      </c>
      <c r="B40" s="18">
        <f t="shared" si="1"/>
        <v>-6.8506938556659556</v>
      </c>
      <c r="C40" s="18">
        <f t="shared" si="3"/>
        <v>1.652340555467537</v>
      </c>
      <c r="D40" s="29">
        <f t="shared" si="4"/>
        <v>1.652340555467537</v>
      </c>
      <c r="E40" s="29">
        <f t="shared" si="0"/>
        <v>0</v>
      </c>
    </row>
    <row r="41" spans="1:5" x14ac:dyDescent="0.25">
      <c r="A41" s="18">
        <f t="shared" si="2"/>
        <v>3.1000000000000014</v>
      </c>
      <c r="B41" s="18">
        <f t="shared" si="1"/>
        <v>-7.654298944254462</v>
      </c>
      <c r="C41" s="18">
        <f t="shared" si="3"/>
        <v>1.652340555467537</v>
      </c>
      <c r="D41" s="29">
        <f t="shared" si="4"/>
        <v>1.652340555467537</v>
      </c>
      <c r="E41" s="29">
        <f t="shared" si="0"/>
        <v>0</v>
      </c>
    </row>
    <row r="42" spans="1:5" x14ac:dyDescent="0.25">
      <c r="A42" s="18">
        <f t="shared" si="2"/>
        <v>3.2000000000000015</v>
      </c>
      <c r="B42" s="18">
        <f t="shared" si="1"/>
        <v>-8.4984245950971733</v>
      </c>
      <c r="C42" s="18">
        <f t="shared" si="3"/>
        <v>1.652340555467537</v>
      </c>
      <c r="D42" s="29">
        <f t="shared" si="4"/>
        <v>1.652340555467537</v>
      </c>
      <c r="E42" s="29">
        <f t="shared" si="0"/>
        <v>0</v>
      </c>
    </row>
    <row r="43" spans="1:5" x14ac:dyDescent="0.25">
      <c r="A43" s="18">
        <f t="shared" si="2"/>
        <v>3.3000000000000016</v>
      </c>
      <c r="B43" s="18">
        <f t="shared" si="1"/>
        <v>-9.3830387657637964</v>
      </c>
      <c r="C43" s="18">
        <f t="shared" si="3"/>
        <v>1.652340555467537</v>
      </c>
      <c r="D43" s="29">
        <f t="shared" si="4"/>
        <v>1.652340555467537</v>
      </c>
      <c r="E43" s="29">
        <f t="shared" ref="E43:E74" si="5">$B$2*LN(D43)-2*(D43-1)^2+$B$3</f>
        <v>0</v>
      </c>
    </row>
    <row r="44" spans="1:5" x14ac:dyDescent="0.25">
      <c r="A44" s="18">
        <f t="shared" si="2"/>
        <v>3.4000000000000017</v>
      </c>
      <c r="B44" s="18">
        <f t="shared" si="1"/>
        <v>-10.308112284188958</v>
      </c>
      <c r="C44" s="18">
        <f t="shared" si="3"/>
        <v>1.652340555467537</v>
      </c>
      <c r="D44" s="29">
        <f t="shared" si="4"/>
        <v>1.652340555467537</v>
      </c>
      <c r="E44" s="29">
        <f t="shared" si="5"/>
        <v>0</v>
      </c>
    </row>
    <row r="45" spans="1:5" x14ac:dyDescent="0.25">
      <c r="A45" s="18">
        <f t="shared" si="2"/>
        <v>3.5000000000000018</v>
      </c>
      <c r="B45" s="18">
        <f t="shared" si="1"/>
        <v>-11.273618515752334</v>
      </c>
      <c r="C45" s="18">
        <f t="shared" si="3"/>
        <v>1.652340555467537</v>
      </c>
      <c r="D45" s="29">
        <f t="shared" si="4"/>
        <v>1.652340555467537</v>
      </c>
      <c r="E45" s="29">
        <f t="shared" si="5"/>
        <v>0</v>
      </c>
    </row>
    <row r="46" spans="1:5" x14ac:dyDescent="0.25">
      <c r="A46" s="18">
        <f t="shared" si="2"/>
        <v>3.6000000000000019</v>
      </c>
      <c r="B46" s="18">
        <f t="shared" si="1"/>
        <v>-12.279533077268987</v>
      </c>
      <c r="C46" s="18">
        <f t="shared" si="3"/>
        <v>1.652340555467537</v>
      </c>
      <c r="D46" s="29">
        <f t="shared" si="4"/>
        <v>1.652340555467537</v>
      </c>
      <c r="E46" s="29">
        <f t="shared" si="5"/>
        <v>0</v>
      </c>
    </row>
    <row r="47" spans="1:5" x14ac:dyDescent="0.25">
      <c r="A47" s="18">
        <f t="shared" si="2"/>
        <v>3.700000000000002</v>
      </c>
      <c r="B47" s="18">
        <f t="shared" si="1"/>
        <v>-13.325833590174932</v>
      </c>
      <c r="C47" s="18">
        <f t="shared" si="3"/>
        <v>1.652340555467537</v>
      </c>
      <c r="D47" s="29">
        <f t="shared" si="4"/>
        <v>1.652340555467537</v>
      </c>
      <c r="E47" s="29">
        <f t="shared" si="5"/>
        <v>0</v>
      </c>
    </row>
    <row r="48" spans="1:5" x14ac:dyDescent="0.25">
      <c r="A48" s="18">
        <f t="shared" si="2"/>
        <v>3.800000000000002</v>
      </c>
      <c r="B48" s="18">
        <f t="shared" si="1"/>
        <v>-14.412499466633852</v>
      </c>
      <c r="C48" s="18">
        <f t="shared" si="3"/>
        <v>1.652340555467537</v>
      </c>
      <c r="D48" s="29">
        <f t="shared" si="4"/>
        <v>1.652340555467537</v>
      </c>
      <c r="E48" s="29">
        <f t="shared" si="5"/>
        <v>0</v>
      </c>
    </row>
    <row r="49" spans="1:5" x14ac:dyDescent="0.25">
      <c r="A49" s="18">
        <f t="shared" si="2"/>
        <v>3.9000000000000021</v>
      </c>
      <c r="B49" s="18">
        <f t="shared" si="1"/>
        <v>-15.539511723432225</v>
      </c>
      <c r="C49" s="18">
        <f t="shared" si="3"/>
        <v>1.652340555467537</v>
      </c>
      <c r="D49" s="29">
        <f t="shared" si="4"/>
        <v>1.652340555467537</v>
      </c>
      <c r="E49" s="29">
        <f t="shared" si="5"/>
        <v>0</v>
      </c>
    </row>
    <row r="50" spans="1:5" x14ac:dyDescent="0.25">
      <c r="A50" s="18">
        <f t="shared" si="2"/>
        <v>4.0000000000000018</v>
      </c>
      <c r="B50" s="18">
        <f t="shared" si="1"/>
        <v>-16.706852819440073</v>
      </c>
      <c r="C50" s="18">
        <f t="shared" si="3"/>
        <v>1.652340555467537</v>
      </c>
      <c r="D50" s="29">
        <f t="shared" si="4"/>
        <v>1.652340555467537</v>
      </c>
      <c r="E50" s="29">
        <f t="shared" si="5"/>
        <v>0</v>
      </c>
    </row>
    <row r="51" spans="1:5" x14ac:dyDescent="0.25">
      <c r="A51" s="18">
        <f t="shared" si="2"/>
        <v>4.1000000000000014</v>
      </c>
      <c r="B51" s="18">
        <f t="shared" si="1"/>
        <v>-17.914506513144882</v>
      </c>
      <c r="C51" s="18">
        <f t="shared" si="3"/>
        <v>1.652340555467537</v>
      </c>
      <c r="D51" s="29">
        <f t="shared" si="4"/>
        <v>1.652340555467537</v>
      </c>
      <c r="E51" s="29">
        <f t="shared" si="5"/>
        <v>0</v>
      </c>
    </row>
    <row r="52" spans="1:5" x14ac:dyDescent="0.25">
      <c r="A52" s="18">
        <f t="shared" si="2"/>
        <v>4.2000000000000011</v>
      </c>
      <c r="B52" s="18">
        <f t="shared" si="1"/>
        <v>-19.162457737355354</v>
      </c>
      <c r="C52" s="18">
        <f t="shared" si="3"/>
        <v>1.652340555467537</v>
      </c>
      <c r="D52" s="29">
        <f t="shared" si="4"/>
        <v>1.652340555467537</v>
      </c>
      <c r="E52" s="29">
        <f t="shared" si="5"/>
        <v>0</v>
      </c>
    </row>
    <row r="53" spans="1:5" x14ac:dyDescent="0.25">
      <c r="A53" s="18">
        <f t="shared" si="2"/>
        <v>4.3000000000000007</v>
      </c>
      <c r="B53" s="18">
        <f t="shared" si="1"/>
        <v>-20.450692488650247</v>
      </c>
      <c r="C53" s="18">
        <f t="shared" si="3"/>
        <v>1.652340555467537</v>
      </c>
      <c r="D53" s="29">
        <f t="shared" si="4"/>
        <v>1.652340555467537</v>
      </c>
      <c r="E53" s="29">
        <f t="shared" si="5"/>
        <v>0</v>
      </c>
    </row>
    <row r="54" spans="1:5" x14ac:dyDescent="0.25">
      <c r="A54" s="18">
        <f t="shared" si="2"/>
        <v>4.4000000000000004</v>
      </c>
      <c r="B54" s="18">
        <f t="shared" si="1"/>
        <v>-21.779197729537895</v>
      </c>
      <c r="C54" s="18">
        <f>SQRT(($B$2*LN(C53)+$B$3)/2)+1</f>
        <v>1.652340555467537</v>
      </c>
      <c r="D54" s="29">
        <f t="shared" si="4"/>
        <v>1.652340555467537</v>
      </c>
      <c r="E54" s="29">
        <f t="shared" si="5"/>
        <v>0</v>
      </c>
    </row>
    <row r="55" spans="1:5" x14ac:dyDescent="0.25">
      <c r="A55" s="18">
        <f t="shared" si="2"/>
        <v>4.5</v>
      </c>
      <c r="B55" s="18">
        <f t="shared" si="1"/>
        <v>-23.147961301611861</v>
      </c>
      <c r="C55" s="18">
        <f t="shared" si="3"/>
        <v>1.652340555467537</v>
      </c>
      <c r="D55" s="29">
        <f t="shared" si="4"/>
        <v>1.652340555467537</v>
      </c>
      <c r="E55" s="29">
        <f t="shared" si="5"/>
        <v>0</v>
      </c>
    </row>
    <row r="56" spans="1:5" x14ac:dyDescent="0.25">
      <c r="A56" s="18">
        <f t="shared" si="2"/>
        <v>4.5999999999999996</v>
      </c>
      <c r="B56" s="18">
        <f t="shared" si="1"/>
        <v>-24.55697184825247</v>
      </c>
      <c r="C56" s="18">
        <f t="shared" si="3"/>
        <v>1.652340555467537</v>
      </c>
      <c r="D56" s="29">
        <f t="shared" si="4"/>
        <v>1.652340555467537</v>
      </c>
      <c r="E56" s="29">
        <f t="shared" si="5"/>
        <v>0</v>
      </c>
    </row>
    <row r="57" spans="1:5" x14ac:dyDescent="0.25">
      <c r="A57" s="18">
        <f t="shared" si="2"/>
        <v>4.6999999999999993</v>
      </c>
      <c r="B57" s="18">
        <f t="shared" si="1"/>
        <v>-26.006218745641981</v>
      </c>
      <c r="C57" s="18">
        <f t="shared" si="3"/>
        <v>1.652340555467537</v>
      </c>
      <c r="D57" s="29">
        <f t="shared" si="4"/>
        <v>1.652340555467537</v>
      </c>
      <c r="E57" s="29">
        <f t="shared" si="5"/>
        <v>0</v>
      </c>
    </row>
    <row r="58" spans="1:5" x14ac:dyDescent="0.25">
      <c r="A58" s="18">
        <f t="shared" si="2"/>
        <v>4.7999999999999989</v>
      </c>
      <c r="B58" s="18">
        <f t="shared" si="1"/>
        <v>-27.495692041043061</v>
      </c>
      <c r="C58" s="18">
        <f t="shared" si="3"/>
        <v>1.652340555467537</v>
      </c>
      <c r="D58" s="29">
        <f t="shared" si="4"/>
        <v>1.652340555467537</v>
      </c>
      <c r="E58" s="29">
        <f t="shared" si="5"/>
        <v>0</v>
      </c>
    </row>
    <row r="59" spans="1:5" x14ac:dyDescent="0.25">
      <c r="A59" s="18">
        <f t="shared" si="2"/>
        <v>4.8999999999999986</v>
      </c>
      <c r="B59" s="18">
        <f t="shared" si="1"/>
        <v>-29.025382397441685</v>
      </c>
      <c r="C59" s="18">
        <f t="shared" si="3"/>
        <v>1.652340555467537</v>
      </c>
      <c r="D59" s="29">
        <f t="shared" si="4"/>
        <v>1.652340555467537</v>
      </c>
      <c r="E59" s="29">
        <f t="shared" si="5"/>
        <v>0</v>
      </c>
    </row>
    <row r="60" spans="1:5" x14ac:dyDescent="0.25">
      <c r="A60" s="18">
        <f t="shared" si="2"/>
        <v>4.9999999999999982</v>
      </c>
      <c r="B60" s="18">
        <f t="shared" si="1"/>
        <v>-30.595281043782919</v>
      </c>
      <c r="C60" s="18">
        <f t="shared" si="3"/>
        <v>1.652340555467537</v>
      </c>
      <c r="D60" s="29">
        <f t="shared" si="4"/>
        <v>1.652340555467537</v>
      </c>
      <c r="E60" s="29">
        <f t="shared" si="5"/>
        <v>0</v>
      </c>
    </row>
    <row r="61" spans="1:5" x14ac:dyDescent="0.25">
      <c r="A61" s="18">
        <f t="shared" si="2"/>
        <v>5.0999999999999979</v>
      </c>
      <c r="B61" s="18">
        <f t="shared" si="1"/>
        <v>-32.205379730134823</v>
      </c>
      <c r="C61" s="18">
        <f t="shared" si="3"/>
        <v>1.652340555467537</v>
      </c>
      <c r="D61" s="29">
        <f t="shared" si="4"/>
        <v>1.652340555467537</v>
      </c>
      <c r="E61" s="29">
        <f t="shared" si="5"/>
        <v>0</v>
      </c>
    </row>
    <row r="62" spans="1:5" x14ac:dyDescent="0.25">
      <c r="A62" s="18">
        <f t="shared" si="2"/>
        <v>5.1999999999999975</v>
      </c>
      <c r="B62" s="18">
        <f t="shared" si="1"/>
        <v>-33.855670687206263</v>
      </c>
      <c r="C62" s="18">
        <f t="shared" si="3"/>
        <v>1.652340555467537</v>
      </c>
      <c r="D62" s="29">
        <f t="shared" si="4"/>
        <v>1.652340555467537</v>
      </c>
      <c r="E62" s="29">
        <f t="shared" si="5"/>
        <v>0</v>
      </c>
    </row>
    <row r="63" spans="1:5" x14ac:dyDescent="0.25">
      <c r="A63" s="18">
        <f t="shared" si="2"/>
        <v>5.2999999999999972</v>
      </c>
      <c r="B63" s="18">
        <f t="shared" si="1"/>
        <v>-35.546146589720912</v>
      </c>
      <c r="C63" s="18">
        <f t="shared" si="3"/>
        <v>1.652340555467537</v>
      </c>
      <c r="D63" s="29">
        <f t="shared" si="4"/>
        <v>1.652340555467537</v>
      </c>
      <c r="E63" s="29">
        <f t="shared" si="5"/>
        <v>0</v>
      </c>
    </row>
    <row r="64" spans="1:5" x14ac:dyDescent="0.25">
      <c r="A64" s="18">
        <f t="shared" si="2"/>
        <v>5.3999999999999968</v>
      </c>
      <c r="B64" s="18">
        <f t="shared" si="1"/>
        <v>-37.276800523214824</v>
      </c>
      <c r="C64" s="18">
        <f t="shared" si="3"/>
        <v>1.652340555467537</v>
      </c>
      <c r="D64" s="29">
        <f t="shared" si="4"/>
        <v>1.652340555467537</v>
      </c>
      <c r="E64" s="29">
        <f t="shared" si="5"/>
        <v>0</v>
      </c>
    </row>
    <row r="65" spans="1:5" x14ac:dyDescent="0.25">
      <c r="A65" s="18">
        <f t="shared" si="2"/>
        <v>5.4999999999999964</v>
      </c>
      <c r="B65" s="18">
        <f t="shared" si="1"/>
        <v>-39.047625953880726</v>
      </c>
      <c r="C65" s="18">
        <f t="shared" si="3"/>
        <v>1.652340555467537</v>
      </c>
      <c r="D65" s="29">
        <f t="shared" si="4"/>
        <v>1.652340555467537</v>
      </c>
      <c r="E65" s="29">
        <f t="shared" si="5"/>
        <v>0</v>
      </c>
    </row>
    <row r="66" spans="1:5" x14ac:dyDescent="0.25">
      <c r="A66" s="18">
        <f t="shared" si="2"/>
        <v>5.5999999999999961</v>
      </c>
      <c r="B66" s="18">
        <f t="shared" si="1"/>
        <v>-40.858616701129378</v>
      </c>
      <c r="C66" s="18">
        <f t="shared" si="3"/>
        <v>1.652340555467537</v>
      </c>
      <c r="D66" s="29">
        <f t="shared" si="4"/>
        <v>1.652340555467537</v>
      </c>
      <c r="E66" s="29">
        <f t="shared" si="5"/>
        <v>0</v>
      </c>
    </row>
    <row r="67" spans="1:5" x14ac:dyDescent="0.25">
      <c r="A67" s="18">
        <f t="shared" si="2"/>
        <v>5.6999999999999957</v>
      </c>
      <c r="B67" s="18">
        <f t="shared" si="1"/>
        <v>-42.709766912579667</v>
      </c>
      <c r="C67" s="18">
        <f t="shared" si="3"/>
        <v>1.652340555467537</v>
      </c>
      <c r="D67" s="29">
        <f t="shared" si="4"/>
        <v>1.652340555467537</v>
      </c>
      <c r="E67" s="29">
        <f t="shared" si="5"/>
        <v>0</v>
      </c>
    </row>
    <row r="68" spans="1:5" x14ac:dyDescent="0.25">
      <c r="A68" s="18">
        <f t="shared" si="2"/>
        <v>5.7999999999999954</v>
      </c>
      <c r="B68" s="18">
        <f t="shared" si="1"/>
        <v>-44.601071041223726</v>
      </c>
      <c r="C68" s="18">
        <f t="shared" si="3"/>
        <v>1.652340555467537</v>
      </c>
      <c r="D68" s="29">
        <f t="shared" si="4"/>
        <v>1.652340555467537</v>
      </c>
      <c r="E68" s="29">
        <f t="shared" si="5"/>
        <v>0</v>
      </c>
    </row>
    <row r="69" spans="1:5" x14ac:dyDescent="0.25">
      <c r="A69" s="18">
        <f t="shared" si="2"/>
        <v>5.899999999999995</v>
      </c>
      <c r="B69" s="18">
        <f t="shared" si="1"/>
        <v>-46.532523824544064</v>
      </c>
      <c r="C69" s="18">
        <f t="shared" si="3"/>
        <v>1.652340555467537</v>
      </c>
      <c r="D69" s="29">
        <f t="shared" si="4"/>
        <v>1.652340555467537</v>
      </c>
      <c r="E69" s="29">
        <f t="shared" si="5"/>
        <v>0</v>
      </c>
    </row>
    <row r="70" spans="1:5" x14ac:dyDescent="0.25">
      <c r="A70" s="18">
        <f t="shared" si="2"/>
        <v>5.9999999999999947</v>
      </c>
      <c r="B70" s="18">
        <f t="shared" si="1"/>
        <v>-48.504120265385865</v>
      </c>
      <c r="C70" s="18">
        <f t="shared" si="3"/>
        <v>1.652340555467537</v>
      </c>
      <c r="D70" s="29">
        <f t="shared" si="4"/>
        <v>1.652340555467537</v>
      </c>
      <c r="E70" s="29">
        <f t="shared" si="5"/>
        <v>0</v>
      </c>
    </row>
    <row r="71" spans="1:5" x14ac:dyDescent="0.25">
      <c r="A71" s="18">
        <f t="shared" si="2"/>
        <v>6.0999999999999943</v>
      </c>
      <c r="B71" s="18">
        <f t="shared" si="1"/>
        <v>-50.515855614410249</v>
      </c>
      <c r="C71" s="18">
        <f t="shared" si="3"/>
        <v>1.652340555467537</v>
      </c>
      <c r="D71" s="29">
        <f t="shared" si="4"/>
        <v>1.652340555467537</v>
      </c>
      <c r="E71" s="29">
        <f t="shared" si="5"/>
        <v>0</v>
      </c>
    </row>
    <row r="72" spans="1:5" x14ac:dyDescent="0.25">
      <c r="A72" s="18">
        <f t="shared" si="2"/>
        <v>6.199999999999994</v>
      </c>
      <c r="B72" s="18">
        <f t="shared" si="1"/>
        <v>-52.567725353974353</v>
      </c>
      <c r="C72" s="18">
        <f t="shared" si="3"/>
        <v>1.652340555467537</v>
      </c>
      <c r="D72" s="29">
        <f t="shared" si="4"/>
        <v>1.652340555467537</v>
      </c>
      <c r="E72" s="29">
        <f t="shared" si="5"/>
        <v>0</v>
      </c>
    </row>
    <row r="73" spans="1:5" x14ac:dyDescent="0.25">
      <c r="A73" s="18">
        <f t="shared" si="2"/>
        <v>6.2999999999999936</v>
      </c>
      <c r="B73" s="18">
        <f t="shared" si="1"/>
        <v>-54.65972518330112</v>
      </c>
      <c r="C73" s="18">
        <f t="shared" si="3"/>
        <v>1.652340555467537</v>
      </c>
      <c r="D73" s="29">
        <f t="shared" si="4"/>
        <v>1.652340555467537</v>
      </c>
      <c r="E73" s="29">
        <f t="shared" si="5"/>
        <v>0</v>
      </c>
    </row>
    <row r="74" spans="1:5" x14ac:dyDescent="0.25">
      <c r="A74" s="18">
        <f t="shared" si="2"/>
        <v>6.3999999999999932</v>
      </c>
      <c r="B74" s="18">
        <f t="shared" si="1"/>
        <v>-56.79185100481704</v>
      </c>
      <c r="C74" s="18">
        <f t="shared" si="3"/>
        <v>1.652340555467537</v>
      </c>
      <c r="D74" s="29">
        <f t="shared" si="4"/>
        <v>1.652340555467537</v>
      </c>
      <c r="E74" s="29">
        <f t="shared" si="5"/>
        <v>0</v>
      </c>
    </row>
    <row r="75" spans="1:5" x14ac:dyDescent="0.25">
      <c r="A75" s="18">
        <f t="shared" si="2"/>
        <v>6.4999999999999929</v>
      </c>
      <c r="B75" s="18">
        <f t="shared" si="1"/>
        <v>-58.964098911549044</v>
      </c>
      <c r="C75" s="18">
        <f t="shared" si="3"/>
        <v>1.652340555467537</v>
      </c>
      <c r="D75" s="29">
        <f t="shared" si="4"/>
        <v>1.652340555467537</v>
      </c>
      <c r="E75" s="29">
        <f t="shared" ref="E75:E106" si="6">$B$2*LN(D75)-2*(D75-1)^2+$B$3</f>
        <v>0</v>
      </c>
    </row>
    <row r="76" spans="1:5" x14ac:dyDescent="0.25">
      <c r="A76" s="18">
        <f t="shared" si="2"/>
        <v>6.5999999999999925</v>
      </c>
      <c r="B76" s="18">
        <f t="shared" ref="B76:B110" si="7">$B$2*LN(A76)-2*(A76-1)^2+$B$3</f>
        <v>-61.176465175483642</v>
      </c>
      <c r="C76" s="18">
        <f t="shared" si="3"/>
        <v>1.652340555467537</v>
      </c>
      <c r="D76" s="29">
        <f t="shared" ref="D76:D110" si="8">SQRT(($B$2*LN(C76)+$B$3)/2)+1</f>
        <v>1.652340555467537</v>
      </c>
      <c r="E76" s="29">
        <f t="shared" si="6"/>
        <v>0</v>
      </c>
    </row>
    <row r="77" spans="1:5" x14ac:dyDescent="0.25">
      <c r="A77" s="18">
        <f t="shared" ref="A77:A110" si="9">A76+0.1</f>
        <v>6.6999999999999922</v>
      </c>
      <c r="B77" s="18">
        <f t="shared" si="7"/>
        <v>-63.428946236801359</v>
      </c>
      <c r="C77" s="18">
        <f t="shared" ref="C77:C90" si="10">SQRT(($B$2*LN(C76)+$B$3)/2)+1</f>
        <v>1.652340555467537</v>
      </c>
      <c r="D77" s="29">
        <f t="shared" si="8"/>
        <v>1.652340555467537</v>
      </c>
      <c r="E77" s="29">
        <f t="shared" si="6"/>
        <v>0</v>
      </c>
    </row>
    <row r="78" spans="1:5" x14ac:dyDescent="0.25">
      <c r="A78" s="18">
        <f t="shared" si="9"/>
        <v>6.7999999999999918</v>
      </c>
      <c r="B78" s="18">
        <f t="shared" si="7"/>
        <v>-65.721538693908798</v>
      </c>
      <c r="C78" s="18">
        <f t="shared" si="10"/>
        <v>1.652340555467537</v>
      </c>
      <c r="D78" s="29">
        <f t="shared" si="8"/>
        <v>1.652340555467537</v>
      </c>
      <c r="E78" s="29">
        <f t="shared" si="6"/>
        <v>0</v>
      </c>
    </row>
    <row r="79" spans="1:5" x14ac:dyDescent="0.25">
      <c r="A79" s="18">
        <f t="shared" si="9"/>
        <v>6.8999999999999915</v>
      </c>
      <c r="B79" s="18">
        <f t="shared" si="7"/>
        <v>-68.054239294198211</v>
      </c>
      <c r="C79" s="18">
        <f t="shared" si="10"/>
        <v>1.652340555467537</v>
      </c>
      <c r="D79" s="29">
        <f t="shared" si="8"/>
        <v>1.652340555467537</v>
      </c>
      <c r="E79" s="29">
        <f t="shared" si="6"/>
        <v>0</v>
      </c>
    </row>
    <row r="80" spans="1:5" x14ac:dyDescent="0.25">
      <c r="A80" s="18">
        <f t="shared" si="9"/>
        <v>6.9999999999999911</v>
      </c>
      <c r="B80" s="18">
        <f t="shared" si="7"/>
        <v>-70.427044925472131</v>
      </c>
      <c r="C80" s="18">
        <f t="shared" si="10"/>
        <v>1.652340555467537</v>
      </c>
      <c r="D80" s="29">
        <f t="shared" si="8"/>
        <v>1.652340555467537</v>
      </c>
      <c r="E80" s="29">
        <f t="shared" si="6"/>
        <v>0</v>
      </c>
    </row>
    <row r="81" spans="1:5" x14ac:dyDescent="0.25">
      <c r="A81" s="18">
        <f t="shared" si="9"/>
        <v>7.0999999999999908</v>
      </c>
      <c r="B81" s="18">
        <f t="shared" si="7"/>
        <v>-72.839952607976144</v>
      </c>
      <c r="C81" s="18">
        <f t="shared" si="10"/>
        <v>1.652340555467537</v>
      </c>
      <c r="D81" s="29">
        <f t="shared" si="8"/>
        <v>1.652340555467537</v>
      </c>
      <c r="E81" s="29">
        <f t="shared" si="6"/>
        <v>0</v>
      </c>
    </row>
    <row r="82" spans="1:5" x14ac:dyDescent="0.25">
      <c r="A82" s="18">
        <f t="shared" si="9"/>
        <v>7.1999999999999904</v>
      </c>
      <c r="B82" s="18">
        <f t="shared" si="7"/>
        <v>-75.292959486988764</v>
      </c>
      <c r="C82" s="18">
        <f t="shared" si="10"/>
        <v>1.652340555467537</v>
      </c>
      <c r="D82" s="29">
        <f t="shared" si="8"/>
        <v>1.652340555467537</v>
      </c>
      <c r="E82" s="29">
        <f t="shared" si="6"/>
        <v>0</v>
      </c>
    </row>
    <row r="83" spans="1:5" x14ac:dyDescent="0.25">
      <c r="A83" s="18">
        <f t="shared" si="9"/>
        <v>7.2999999999999901</v>
      </c>
      <c r="B83" s="18">
        <f t="shared" si="7"/>
        <v>-77.786062825922585</v>
      </c>
      <c r="C83" s="18">
        <f t="shared" si="10"/>
        <v>1.652340555467537</v>
      </c>
      <c r="D83" s="29">
        <f t="shared" si="8"/>
        <v>1.652340555467537</v>
      </c>
      <c r="E83" s="29">
        <f t="shared" si="6"/>
        <v>0</v>
      </c>
    </row>
    <row r="84" spans="1:5" x14ac:dyDescent="0.25">
      <c r="A84" s="18">
        <f t="shared" si="9"/>
        <v>7.3999999999999897</v>
      </c>
      <c r="B84" s="18">
        <f t="shared" si="7"/>
        <v>-80.319259999894683</v>
      </c>
      <c r="C84" s="18">
        <f t="shared" si="10"/>
        <v>1.652340555467537</v>
      </c>
      <c r="D84" s="29">
        <f t="shared" si="8"/>
        <v>1.652340555467537</v>
      </c>
      <c r="E84" s="29">
        <f t="shared" si="6"/>
        <v>0</v>
      </c>
    </row>
    <row r="85" spans="1:5" x14ac:dyDescent="0.25">
      <c r="A85" s="18">
        <f t="shared" si="9"/>
        <v>7.4999999999999893</v>
      </c>
      <c r="B85" s="18">
        <f t="shared" si="7"/>
        <v>-82.892548489728597</v>
      </c>
      <c r="C85" s="18">
        <f t="shared" si="10"/>
        <v>1.652340555467537</v>
      </c>
      <c r="D85" s="29">
        <f t="shared" si="8"/>
        <v>1.652340555467537</v>
      </c>
      <c r="E85" s="29">
        <f t="shared" si="6"/>
        <v>0</v>
      </c>
    </row>
    <row r="86" spans="1:5" x14ac:dyDescent="0.25">
      <c r="A86" s="18">
        <f t="shared" si="9"/>
        <v>7.599999999999989</v>
      </c>
      <c r="B86" s="18">
        <f t="shared" si="7"/>
        <v>-85.505925876353572</v>
      </c>
      <c r="C86" s="18">
        <f t="shared" si="10"/>
        <v>1.652340555467537</v>
      </c>
      <c r="D86" s="29">
        <f t="shared" si="8"/>
        <v>1.652340555467537</v>
      </c>
      <c r="E86" s="29">
        <f t="shared" si="6"/>
        <v>0</v>
      </c>
    </row>
    <row r="87" spans="1:5" x14ac:dyDescent="0.25">
      <c r="A87" s="18">
        <f t="shared" si="9"/>
        <v>7.6999999999999886</v>
      </c>
      <c r="B87" s="18">
        <f t="shared" si="7"/>
        <v>-88.159389835569883</v>
      </c>
      <c r="C87" s="18">
        <f t="shared" si="10"/>
        <v>1.652340555467537</v>
      </c>
      <c r="D87" s="29">
        <f t="shared" si="8"/>
        <v>1.652340555467537</v>
      </c>
      <c r="E87" s="29">
        <f t="shared" si="6"/>
        <v>0</v>
      </c>
    </row>
    <row r="88" spans="1:5" x14ac:dyDescent="0.25">
      <c r="A88" s="18">
        <f t="shared" si="9"/>
        <v>7.7999999999999883</v>
      </c>
      <c r="B88" s="18">
        <f t="shared" si="7"/>
        <v>-90.852938133151909</v>
      </c>
      <c r="C88" s="18">
        <f t="shared" si="10"/>
        <v>1.652340555467537</v>
      </c>
      <c r="D88" s="29">
        <f t="shared" si="8"/>
        <v>1.652340555467537</v>
      </c>
      <c r="E88" s="29">
        <f t="shared" si="6"/>
        <v>0</v>
      </c>
    </row>
    <row r="89" spans="1:5" x14ac:dyDescent="0.25">
      <c r="A89" s="18">
        <f t="shared" si="9"/>
        <v>7.8999999999999879</v>
      </c>
      <c r="B89" s="18">
        <f t="shared" si="7"/>
        <v>-93.586568620263193</v>
      </c>
      <c r="C89" s="18">
        <f t="shared" si="10"/>
        <v>1.652340555467537</v>
      </c>
      <c r="D89" s="29">
        <f t="shared" si="8"/>
        <v>1.652340555467537</v>
      </c>
      <c r="E89" s="29">
        <f t="shared" si="6"/>
        <v>0</v>
      </c>
    </row>
    <row r="90" spans="1:5" x14ac:dyDescent="0.25">
      <c r="A90" s="18">
        <f t="shared" si="9"/>
        <v>7.9999999999999876</v>
      </c>
      <c r="B90" s="18">
        <f t="shared" si="7"/>
        <v>-96.360279229159744</v>
      </c>
      <c r="C90" s="18">
        <f t="shared" si="10"/>
        <v>1.652340555467537</v>
      </c>
      <c r="D90" s="29">
        <f t="shared" si="8"/>
        <v>1.652340555467537</v>
      </c>
      <c r="E90" s="29">
        <f t="shared" si="6"/>
        <v>0</v>
      </c>
    </row>
    <row r="91" spans="1:5" x14ac:dyDescent="0.25">
      <c r="A91" s="18">
        <f t="shared" si="9"/>
        <v>8.0999999999999872</v>
      </c>
      <c r="B91" s="18">
        <f t="shared" si="7"/>
        <v>-99.174067969160447</v>
      </c>
      <c r="C91" s="18">
        <f t="shared" ref="C91:C110" si="11">SQRT(($B$2*LN(C90)+$B$3)/2)+1+C90</f>
        <v>3.304681110935074</v>
      </c>
      <c r="D91" s="29">
        <f t="shared" si="8"/>
        <v>1.7738442966435051</v>
      </c>
      <c r="E91" s="29">
        <f t="shared" si="6"/>
        <v>-0.31109543570192455</v>
      </c>
    </row>
    <row r="92" spans="1:5" x14ac:dyDescent="0.25">
      <c r="A92" s="18">
        <f t="shared" si="9"/>
        <v>8.1999999999999869</v>
      </c>
      <c r="B92" s="18">
        <f t="shared" si="7"/>
        <v>-102.02793292286452</v>
      </c>
      <c r="C92" s="18">
        <f t="shared" si="11"/>
        <v>5.0785254075785788</v>
      </c>
      <c r="D92" s="29">
        <f t="shared" si="8"/>
        <v>1.8403899311263201</v>
      </c>
      <c r="E92" s="29">
        <f t="shared" si="6"/>
        <v>-0.50752173854719873</v>
      </c>
    </row>
    <row r="93" spans="1:5" x14ac:dyDescent="0.25">
      <c r="A93" s="18">
        <f t="shared" si="9"/>
        <v>8.2999999999999865</v>
      </c>
      <c r="B93" s="18">
        <f t="shared" si="7"/>
        <v>-104.92187224259833</v>
      </c>
      <c r="C93" s="18">
        <f t="shared" si="11"/>
        <v>6.9189153387048989</v>
      </c>
      <c r="D93" s="29">
        <f t="shared" si="8"/>
        <v>1.8851919303719387</v>
      </c>
      <c r="E93" s="29">
        <f t="shared" si="6"/>
        <v>-0.65011468941987338</v>
      </c>
    </row>
    <row r="94" spans="1:5" x14ac:dyDescent="0.25">
      <c r="A94" s="18">
        <f t="shared" si="9"/>
        <v>8.3999999999999861</v>
      </c>
      <c r="B94" s="18">
        <f t="shared" si="7"/>
        <v>-107.85588414707496</v>
      </c>
      <c r="C94" s="18">
        <f t="shared" si="11"/>
        <v>8.8041072690768374</v>
      </c>
      <c r="D94" s="29">
        <f t="shared" si="8"/>
        <v>1.9185883664242067</v>
      </c>
      <c r="E94" s="29">
        <f t="shared" si="6"/>
        <v>-0.76181432895583001</v>
      </c>
    </row>
    <row r="95" spans="1:5" x14ac:dyDescent="0.25">
      <c r="A95" s="18">
        <f t="shared" si="9"/>
        <v>8.4999999999999858</v>
      </c>
      <c r="B95" s="18">
        <f t="shared" si="7"/>
        <v>-110.82996691825144</v>
      </c>
      <c r="C95" s="18">
        <f t="shared" si="11"/>
        <v>10.722695635501044</v>
      </c>
      <c r="D95" s="29">
        <f t="shared" si="8"/>
        <v>1.9450347325056103</v>
      </c>
      <c r="E95" s="29">
        <f t="shared" si="6"/>
        <v>-0.85354137416373488</v>
      </c>
    </row>
    <row r="96" spans="1:5" x14ac:dyDescent="0.25">
      <c r="A96" s="18">
        <f t="shared" si="9"/>
        <v>8.5999999999999854</v>
      </c>
      <c r="B96" s="18">
        <f t="shared" si="7"/>
        <v>-113.84411889836983</v>
      </c>
      <c r="C96" s="18">
        <f t="shared" si="11"/>
        <v>12.667730368006653</v>
      </c>
      <c r="D96" s="29">
        <f t="shared" si="8"/>
        <v>1.9668321782959586</v>
      </c>
      <c r="E96" s="29">
        <f t="shared" si="6"/>
        <v>-0.93131681339801042</v>
      </c>
    </row>
    <row r="97" spans="1:5" x14ac:dyDescent="0.25">
      <c r="A97" s="18">
        <f t="shared" si="9"/>
        <v>8.6999999999999851</v>
      </c>
      <c r="B97" s="18">
        <f t="shared" si="7"/>
        <v>-116.89833848716928</v>
      </c>
      <c r="C97" s="18">
        <f t="shared" si="11"/>
        <v>14.634562546302611</v>
      </c>
      <c r="D97" s="29">
        <f t="shared" si="8"/>
        <v>1.9853154353773494</v>
      </c>
      <c r="E97" s="29">
        <f t="shared" si="6"/>
        <v>-0.99880410887352411</v>
      </c>
    </row>
    <row r="98" spans="1:5" x14ac:dyDescent="0.25">
      <c r="A98" s="18">
        <f t="shared" si="9"/>
        <v>8.7999999999999847</v>
      </c>
      <c r="B98" s="18">
        <f t="shared" si="7"/>
        <v>-119.99262413925744</v>
      </c>
      <c r="C98" s="18">
        <f t="shared" si="11"/>
        <v>16.619877981679959</v>
      </c>
      <c r="D98" s="29">
        <f t="shared" si="8"/>
        <v>2.0013240544080264</v>
      </c>
      <c r="E98" s="29">
        <f t="shared" si="6"/>
        <v>-1.0583952295119468</v>
      </c>
    </row>
    <row r="99" spans="1:5" x14ac:dyDescent="0.25">
      <c r="A99" s="18">
        <f t="shared" si="9"/>
        <v>8.8999999999999844</v>
      </c>
      <c r="B99" s="18">
        <f t="shared" si="7"/>
        <v>-123.12697436163047</v>
      </c>
      <c r="C99" s="18">
        <f t="shared" si="11"/>
        <v>18.621202036087986</v>
      </c>
      <c r="D99" s="29">
        <f t="shared" si="8"/>
        <v>2.0154187345556194</v>
      </c>
      <c r="E99" s="29">
        <f t="shared" si="6"/>
        <v>-1.1117369217121342</v>
      </c>
    </row>
    <row r="100" spans="1:5" x14ac:dyDescent="0.25">
      <c r="A100" s="18">
        <f t="shared" si="9"/>
        <v>8.999999999999984</v>
      </c>
      <c r="B100" s="18">
        <f t="shared" si="7"/>
        <v>-126.30138771133139</v>
      </c>
      <c r="C100" s="18">
        <f t="shared" si="11"/>
        <v>20.636620770643606</v>
      </c>
      <c r="D100" s="29">
        <f t="shared" si="8"/>
        <v>2.0279916347977807</v>
      </c>
      <c r="E100" s="29">
        <f t="shared" si="6"/>
        <v>-1.1600106219947954</v>
      </c>
    </row>
    <row r="101" spans="1:5" x14ac:dyDescent="0.25">
      <c r="A101" s="18">
        <f t="shared" si="9"/>
        <v>9.0999999999999837</v>
      </c>
      <c r="B101" s="18">
        <f t="shared" si="7"/>
        <v>-129.51586279323806</v>
      </c>
      <c r="C101" s="18">
        <f t="shared" si="11"/>
        <v>22.664612405441389</v>
      </c>
      <c r="D101" s="29">
        <f t="shared" si="8"/>
        <v>2.0393272804113751</v>
      </c>
      <c r="E101" s="29">
        <f t="shared" si="6"/>
        <v>-1.2040923971307973</v>
      </c>
    </row>
    <row r="102" spans="1:5" x14ac:dyDescent="0.25">
      <c r="A102" s="18">
        <f t="shared" si="9"/>
        <v>9.1999999999999833</v>
      </c>
      <c r="B102" s="18">
        <f t="shared" si="7"/>
        <v>-132.77039825797195</v>
      </c>
      <c r="C102" s="18">
        <f t="shared" si="11"/>
        <v>24.703939685852763</v>
      </c>
      <c r="D102" s="29">
        <f t="shared" si="8"/>
        <v>2.0496383582413582</v>
      </c>
      <c r="E102" s="29">
        <f t="shared" si="6"/>
        <v>-1.2446496826961466</v>
      </c>
    </row>
    <row r="103" spans="1:5" x14ac:dyDescent="0.25">
      <c r="A103" s="18">
        <f t="shared" si="9"/>
        <v>9.2999999999999829</v>
      </c>
      <c r="B103" s="18">
        <f t="shared" si="7"/>
        <v>-136.06499279991982</v>
      </c>
      <c r="C103" s="18">
        <f t="shared" si="11"/>
        <v>26.75357804409412</v>
      </c>
      <c r="D103" s="29">
        <f t="shared" si="8"/>
        <v>2.0590878413822491</v>
      </c>
      <c r="E103" s="29">
        <f t="shared" si="6"/>
        <v>-1.2822025668808603</v>
      </c>
    </row>
    <row r="104" spans="1:5" x14ac:dyDescent="0.25">
      <c r="A104" s="18">
        <f t="shared" si="9"/>
        <v>9.3999999999999826</v>
      </c>
      <c r="B104" s="18">
        <f t="shared" si="7"/>
        <v>-139.39964515536144</v>
      </c>
      <c r="C104" s="18">
        <f t="shared" si="11"/>
        <v>28.81266588547637</v>
      </c>
      <c r="D104" s="29">
        <f t="shared" si="8"/>
        <v>2.0678032447686454</v>
      </c>
      <c r="E104" s="29">
        <f t="shared" si="6"/>
        <v>-1.3171641343978724</v>
      </c>
    </row>
    <row r="105" spans="1:5" x14ac:dyDescent="0.25">
      <c r="A105" s="18">
        <f t="shared" si="9"/>
        <v>9.4999999999999822</v>
      </c>
      <c r="B105" s="18">
        <f t="shared" si="7"/>
        <v>-142.77435410069617</v>
      </c>
      <c r="C105" s="18">
        <f t="shared" si="11"/>
        <v>30.880469130245014</v>
      </c>
      <c r="D105" s="29">
        <f t="shared" si="8"/>
        <v>2.0758861367592285</v>
      </c>
      <c r="E105" s="29">
        <f t="shared" si="6"/>
        <v>-1.3498679003509024</v>
      </c>
    </row>
    <row r="106" spans="1:5" x14ac:dyDescent="0.25">
      <c r="A106" s="18">
        <f t="shared" si="9"/>
        <v>9.5999999999999819</v>
      </c>
      <c r="B106" s="18">
        <f t="shared" si="7"/>
        <v>-146.18911845076249</v>
      </c>
      <c r="C106" s="18">
        <f t="shared" si="11"/>
        <v>32.956355267004241</v>
      </c>
      <c r="D106" s="29">
        <f t="shared" si="8"/>
        <v>2.08341867697066</v>
      </c>
      <c r="E106" s="29">
        <f t="shared" si="6"/>
        <v>-1.380586989624172</v>
      </c>
    </row>
    <row r="107" spans="1:5" x14ac:dyDescent="0.25">
      <c r="A107" s="18">
        <f t="shared" si="9"/>
        <v>9.6999999999999815</v>
      </c>
      <c r="B107" s="18">
        <f t="shared" si="7"/>
        <v>-149.6439370572447</v>
      </c>
      <c r="C107" s="18">
        <f t="shared" si="11"/>
        <v>35.0397739439749</v>
      </c>
      <c r="D107" s="29">
        <f t="shared" si="8"/>
        <v>2.0904682268040644</v>
      </c>
      <c r="E107" s="29">
        <f t="shared" ref="E107:E138" si="12">$B$2*LN(D107)-2*(D107-1)^2+$B$3</f>
        <v>-1.4095478709139138</v>
      </c>
    </row>
    <row r="108" spans="1:5" x14ac:dyDescent="0.25">
      <c r="A108" s="18">
        <f t="shared" si="9"/>
        <v>9.7999999999999812</v>
      </c>
      <c r="B108" s="18">
        <f t="shared" si="7"/>
        <v>-153.1388088071611</v>
      </c>
      <c r="C108" s="18">
        <f t="shared" si="11"/>
        <v>37.130242170778963</v>
      </c>
      <c r="D108" s="29">
        <f t="shared" si="8"/>
        <v>2.097090674284483</v>
      </c>
      <c r="E108" s="29">
        <f t="shared" si="12"/>
        <v>-1.436940399710414</v>
      </c>
    </row>
    <row r="109" spans="1:5" x14ac:dyDescent="0.25">
      <c r="A109" s="18">
        <f t="shared" si="9"/>
        <v>9.8999999999999808</v>
      </c>
      <c r="B109" s="18">
        <f t="shared" si="7"/>
        <v>-156.67373262142905</v>
      </c>
      <c r="C109" s="18">
        <f t="shared" si="11"/>
        <v>39.227332845063444</v>
      </c>
      <c r="D109" s="29">
        <f t="shared" si="8"/>
        <v>2.1033328793109991</v>
      </c>
      <c r="E109" s="29">
        <f t="shared" si="12"/>
        <v>-1.4629252991241444</v>
      </c>
    </row>
    <row r="110" spans="1:5" x14ac:dyDescent="0.25">
      <c r="A110" s="30">
        <f t="shared" si="9"/>
        <v>9.9999999999999805</v>
      </c>
      <c r="B110" s="19">
        <f t="shared" si="7"/>
        <v>-160.24870745350228</v>
      </c>
      <c r="C110" s="19">
        <f t="shared" si="11"/>
        <v>41.330665724374441</v>
      </c>
      <c r="D110" s="30">
        <f t="shared" si="8"/>
        <v>2.1092345036023463</v>
      </c>
      <c r="E110" s="29">
        <f t="shared" si="12"/>
        <v>-1.4876398243834519</v>
      </c>
    </row>
    <row r="111" spans="1:5" x14ac:dyDescent="0.25">
      <c r="C111" s="6"/>
    </row>
    <row r="112" spans="1:5" x14ac:dyDescent="0.25">
      <c r="C112" s="6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80" zoomScaleNormal="80" workbookViewId="0">
      <selection activeCell="N2" sqref="N2"/>
    </sheetView>
  </sheetViews>
  <sheetFormatPr defaultRowHeight="15" x14ac:dyDescent="0.25"/>
  <cols>
    <col min="1" max="1" width="12.5703125" customWidth="1"/>
    <col min="2" max="2" width="13" customWidth="1"/>
    <col min="5" max="6" width="10.5703125" customWidth="1"/>
    <col min="8" max="8" width="10.140625" customWidth="1"/>
    <col min="9" max="9" width="9.85546875" customWidth="1"/>
  </cols>
  <sheetData>
    <row r="1" spans="1:16" x14ac:dyDescent="0.25">
      <c r="A1" s="5" t="s">
        <v>1</v>
      </c>
      <c r="B1" s="4"/>
      <c r="C1" s="1"/>
      <c r="D1" s="5" t="s">
        <v>16</v>
      </c>
      <c r="E1" s="36"/>
      <c r="J1" s="5" t="s">
        <v>14</v>
      </c>
      <c r="K1" s="4"/>
      <c r="L1" s="7"/>
      <c r="M1" s="5" t="s">
        <v>18</v>
      </c>
      <c r="N1" s="36"/>
      <c r="O1" s="7"/>
      <c r="P1" s="7"/>
    </row>
    <row r="2" spans="1:16" x14ac:dyDescent="0.25">
      <c r="A2" s="32" t="s">
        <v>2</v>
      </c>
      <c r="B2" s="33">
        <v>0.5</v>
      </c>
      <c r="C2" s="1"/>
      <c r="D2" s="1"/>
      <c r="J2" s="32" t="s">
        <v>2</v>
      </c>
      <c r="K2" s="33">
        <v>0.6</v>
      </c>
      <c r="L2" s="7"/>
      <c r="M2" s="7"/>
      <c r="N2" s="7"/>
      <c r="O2" s="7"/>
      <c r="P2" s="7"/>
    </row>
    <row r="3" spans="1:16" x14ac:dyDescent="0.25">
      <c r="A3" s="34" t="s">
        <v>3</v>
      </c>
      <c r="B3" s="35">
        <v>0.6</v>
      </c>
      <c r="I3" s="7"/>
      <c r="J3" s="34" t="s">
        <v>3</v>
      </c>
      <c r="K3" s="35">
        <v>1.25</v>
      </c>
      <c r="L3" s="7"/>
      <c r="M3" s="7"/>
      <c r="N3" s="7"/>
      <c r="O3" s="7"/>
      <c r="P3" s="7"/>
    </row>
    <row r="4" spans="1:16" x14ac:dyDescent="0.25">
      <c r="J4" s="7"/>
      <c r="K4" s="7"/>
      <c r="L4" s="7"/>
      <c r="M4" s="7"/>
      <c r="N4" s="7"/>
      <c r="O4" s="7"/>
      <c r="P4" s="7"/>
    </row>
    <row r="5" spans="1:16" x14ac:dyDescent="0.25">
      <c r="A5" s="13" t="s">
        <v>0</v>
      </c>
      <c r="B5" s="10" t="s">
        <v>4</v>
      </c>
      <c r="D5" s="9" t="s">
        <v>8</v>
      </c>
      <c r="E5" s="10" t="s">
        <v>9</v>
      </c>
      <c r="F5" s="11" t="s">
        <v>17</v>
      </c>
      <c r="G5" s="12" t="s">
        <v>10</v>
      </c>
      <c r="H5" s="20"/>
      <c r="I5" s="20"/>
      <c r="J5" s="13" t="s">
        <v>0</v>
      </c>
      <c r="K5" s="10" t="s">
        <v>4</v>
      </c>
      <c r="L5" s="7"/>
      <c r="M5" s="9" t="s">
        <v>8</v>
      </c>
      <c r="N5" s="10" t="s">
        <v>9</v>
      </c>
      <c r="O5" s="11" t="s">
        <v>17</v>
      </c>
      <c r="P5" s="12" t="s">
        <v>10</v>
      </c>
    </row>
    <row r="6" spans="1:16" x14ac:dyDescent="0.25">
      <c r="A6" s="18">
        <v>0.1</v>
      </c>
      <c r="B6" s="29">
        <f>$B$2*LN(A6)-2*(A6-1)^2+$B$3</f>
        <v>-2.1712925464970225</v>
      </c>
      <c r="D6" s="18">
        <v>2</v>
      </c>
      <c r="E6" s="29">
        <f>$B$2*LN(D6)-2*(D6-1)^2+$B$3</f>
        <v>-1.0534264097200272</v>
      </c>
      <c r="F6" s="21">
        <f>$B$2/D6-4*D6+5</f>
        <v>-2.75</v>
      </c>
      <c r="G6" s="29">
        <f>D6-(E6/F6)</f>
        <v>1.6169358510108993</v>
      </c>
      <c r="H6" s="1"/>
      <c r="I6" s="1"/>
      <c r="J6" s="27">
        <v>0.1</v>
      </c>
      <c r="K6" s="17">
        <f>J6^3+$K$2*J6^2-2*J6+$K$3</f>
        <v>1.0569999999999999</v>
      </c>
      <c r="L6" s="7"/>
      <c r="M6" s="27">
        <v>2</v>
      </c>
      <c r="N6" s="17">
        <f>M6^3+$K$2*M6^2-2*M6+$K$3</f>
        <v>7.65</v>
      </c>
      <c r="O6" s="28">
        <f>3*M6^2+2*M6*$K$2-2</f>
        <v>12.4</v>
      </c>
      <c r="P6" s="17">
        <f>M6-N6/O6</f>
        <v>1.3830645161290323</v>
      </c>
    </row>
    <row r="7" spans="1:16" x14ac:dyDescent="0.25">
      <c r="A7" s="18">
        <f>A6+0.1</f>
        <v>0.2</v>
      </c>
      <c r="B7" s="29">
        <f t="shared" ref="B7:B45" si="0">$B$2*LN(A7)-2*(A7-1)^2+$B$3</f>
        <v>-1.4847189562170504</v>
      </c>
      <c r="D7" s="18">
        <f>D6-(E6/F6)</f>
        <v>1.6169358510108993</v>
      </c>
      <c r="E7" s="29">
        <f t="shared" ref="E7:E21" si="1">$B$2*LN(D7)-2*(D7-1)^2+$B$3</f>
        <v>7.9046765575250366E-2</v>
      </c>
      <c r="F7" s="21">
        <f t="shared" ref="F7:F21" si="2">$B$2/D7-4*D7+5</f>
        <v>-1.1585165415880443</v>
      </c>
      <c r="G7" s="29">
        <f t="shared" ref="G7:G21" si="3">D7-(E7/F7)</f>
        <v>1.6851668712317212</v>
      </c>
      <c r="H7" s="1"/>
      <c r="I7" s="1"/>
      <c r="J7" s="18">
        <f>J6+0.1</f>
        <v>0.2</v>
      </c>
      <c r="K7" s="29">
        <f t="shared" ref="K7:K45" si="4">J7^3+$K$2*J7^2-2*J7+$K$3</f>
        <v>0.88200000000000001</v>
      </c>
      <c r="L7" s="7"/>
      <c r="M7" s="18">
        <f>M6-N6/O6</f>
        <v>1.3830645161290323</v>
      </c>
      <c r="N7" s="29">
        <f t="shared" ref="N7:N21" si="5">M7^3+$B$2*M7^2-2*M7+$B$3</f>
        <v>1.4359237977702999</v>
      </c>
      <c r="O7" s="20">
        <f t="shared" ref="O7" si="6">3*M7^2+2*M7*$K$2-2</f>
        <v>5.3982797866805416</v>
      </c>
      <c r="P7" s="29">
        <f t="shared" ref="P7" si="7">M7-N7/O7</f>
        <v>1.1170679663923495</v>
      </c>
    </row>
    <row r="8" spans="1:16" x14ac:dyDescent="0.25">
      <c r="A8" s="18">
        <f t="shared" ref="A8:A45" si="8">A7+0.1</f>
        <v>0.30000000000000004</v>
      </c>
      <c r="B8" s="29">
        <f t="shared" si="0"/>
        <v>-0.98198640216296795</v>
      </c>
      <c r="D8" s="18">
        <f t="shared" ref="D8:D21" si="9">D7-(E7/F7)</f>
        <v>1.6851668712317212</v>
      </c>
      <c r="E8" s="29">
        <f t="shared" si="1"/>
        <v>-7.7974986730539153E-2</v>
      </c>
      <c r="F8" s="21">
        <f t="shared" si="2"/>
        <v>-1.4439609637296451</v>
      </c>
      <c r="G8" s="29">
        <f t="shared" si="3"/>
        <v>1.6311661131162556</v>
      </c>
      <c r="H8" s="1"/>
      <c r="I8" s="1"/>
      <c r="J8" s="18">
        <f t="shared" ref="J8:J45" si="10">J7+0.1</f>
        <v>0.30000000000000004</v>
      </c>
      <c r="K8" s="29">
        <f t="shared" si="4"/>
        <v>0.73099999999999987</v>
      </c>
      <c r="L8" s="7"/>
      <c r="M8" s="18">
        <f t="shared" ref="M8:M21" si="11">M7-N7/O7</f>
        <v>1.1170679663923495</v>
      </c>
      <c r="N8" s="29">
        <f t="shared" si="5"/>
        <v>0.38370751922560886</v>
      </c>
      <c r="O8" s="20">
        <f t="shared" ref="O8:O21" si="12">3*M8^2+2*M8*$K$2-2</f>
        <v>3.0840040842906378</v>
      </c>
      <c r="P8" s="29">
        <f t="shared" ref="P8:P21" si="13">M8-N8/O8</f>
        <v>0.99264935061290038</v>
      </c>
    </row>
    <row r="9" spans="1:16" x14ac:dyDescent="0.25">
      <c r="A9" s="18">
        <f t="shared" si="8"/>
        <v>0.4</v>
      </c>
      <c r="B9" s="29">
        <f t="shared" si="0"/>
        <v>-0.57814536593707755</v>
      </c>
      <c r="D9" s="18">
        <f t="shared" si="9"/>
        <v>1.6311661131162556</v>
      </c>
      <c r="E9" s="29">
        <f t="shared" si="1"/>
        <v>4.7906258235928756E-2</v>
      </c>
      <c r="F9" s="21">
        <f t="shared" si="2"/>
        <v>-1.2181352792683224</v>
      </c>
      <c r="G9" s="29">
        <f t="shared" si="3"/>
        <v>1.6704936484493622</v>
      </c>
      <c r="H9" s="1"/>
      <c r="I9" s="1"/>
      <c r="J9" s="18">
        <f t="shared" si="10"/>
        <v>0.4</v>
      </c>
      <c r="K9" s="29">
        <f t="shared" si="4"/>
        <v>0.61</v>
      </c>
      <c r="L9" s="7"/>
      <c r="M9" s="18">
        <f t="shared" si="11"/>
        <v>0.99264935061290038</v>
      </c>
      <c r="N9" s="29">
        <f t="shared" si="5"/>
        <v>8.5487416217614132E-2</v>
      </c>
      <c r="O9" s="20">
        <f t="shared" si="12"/>
        <v>2.147237420552119</v>
      </c>
      <c r="P9" s="29">
        <f t="shared" si="13"/>
        <v>0.95283660545515592</v>
      </c>
    </row>
    <row r="10" spans="1:16" x14ac:dyDescent="0.25">
      <c r="A10" s="18">
        <f t="shared" si="8"/>
        <v>0.5</v>
      </c>
      <c r="B10" s="29">
        <f t="shared" si="0"/>
        <v>-0.24657359027997272</v>
      </c>
      <c r="D10" s="18">
        <f t="shared" si="9"/>
        <v>1.6704936484493622</v>
      </c>
      <c r="E10" s="29">
        <f t="shared" si="1"/>
        <v>-4.2563874910829136E-2</v>
      </c>
      <c r="F10" s="21">
        <f t="shared" si="2"/>
        <v>-1.382661872396727</v>
      </c>
      <c r="G10" s="29">
        <f t="shared" si="3"/>
        <v>1.6397096398927016</v>
      </c>
      <c r="H10" s="1"/>
      <c r="I10" s="1"/>
      <c r="J10" s="18">
        <f t="shared" si="10"/>
        <v>0.5</v>
      </c>
      <c r="K10" s="29">
        <f t="shared" si="4"/>
        <v>0.52500000000000002</v>
      </c>
      <c r="L10" s="7"/>
      <c r="M10" s="18">
        <f t="shared" si="11"/>
        <v>0.95283660545515592</v>
      </c>
      <c r="N10" s="29">
        <f t="shared" si="5"/>
        <v>1.3353651573388414E-2</v>
      </c>
      <c r="O10" s="20">
        <f t="shared" si="12"/>
        <v>1.8670967166321004</v>
      </c>
      <c r="P10" s="29">
        <f t="shared" si="13"/>
        <v>0.94568451126826458</v>
      </c>
    </row>
    <row r="11" spans="1:16" x14ac:dyDescent="0.25">
      <c r="A11" s="18">
        <f t="shared" si="8"/>
        <v>0.6</v>
      </c>
      <c r="B11" s="31">
        <f t="shared" si="0"/>
        <v>2.4587188117004555E-2</v>
      </c>
      <c r="C11" s="14"/>
      <c r="D11" s="18">
        <f t="shared" si="9"/>
        <v>1.6397096398927016</v>
      </c>
      <c r="E11" s="29">
        <f t="shared" si="1"/>
        <v>2.8802741914298213E-2</v>
      </c>
      <c r="F11" s="21">
        <f t="shared" si="2"/>
        <v>-1.2539065229251483</v>
      </c>
      <c r="G11" s="29">
        <f t="shared" si="3"/>
        <v>1.6626800458900373</v>
      </c>
      <c r="H11" s="1"/>
      <c r="I11" s="15"/>
      <c r="J11" s="18">
        <f t="shared" si="10"/>
        <v>0.6</v>
      </c>
      <c r="K11" s="29">
        <f t="shared" si="4"/>
        <v>0.48199999999999998</v>
      </c>
      <c r="L11" s="7"/>
      <c r="M11" s="18">
        <f t="shared" si="11"/>
        <v>0.94568451126826458</v>
      </c>
      <c r="N11" s="29">
        <f t="shared" si="5"/>
        <v>1.5343855919190963E-3</v>
      </c>
      <c r="O11" s="20">
        <f t="shared" si="12"/>
        <v>1.8177789980800068</v>
      </c>
      <c r="P11" s="29">
        <f t="shared" si="13"/>
        <v>0.94484041218166503</v>
      </c>
    </row>
    <row r="12" spans="1:16" x14ac:dyDescent="0.25">
      <c r="A12" s="18">
        <f t="shared" si="8"/>
        <v>0.7</v>
      </c>
      <c r="B12" s="29">
        <f t="shared" si="0"/>
        <v>0.24166252803063371</v>
      </c>
      <c r="D12" s="18">
        <f t="shared" si="9"/>
        <v>1.6626800458900373</v>
      </c>
      <c r="E12" s="29">
        <f t="shared" si="1"/>
        <v>-2.4074293459764529E-2</v>
      </c>
      <c r="F12" s="21">
        <f t="shared" si="2"/>
        <v>-1.3500008712451042</v>
      </c>
      <c r="G12" s="29">
        <f t="shared" si="3"/>
        <v>1.6448472474285365</v>
      </c>
      <c r="H12" s="1"/>
      <c r="I12" s="1"/>
      <c r="J12" s="18">
        <f t="shared" si="10"/>
        <v>0.7</v>
      </c>
      <c r="K12" s="29">
        <f t="shared" si="4"/>
        <v>0.48699999999999988</v>
      </c>
      <c r="L12" s="7"/>
      <c r="M12" s="18">
        <f t="shared" si="11"/>
        <v>0.94484041218166503</v>
      </c>
      <c r="N12" s="29">
        <f t="shared" si="5"/>
        <v>1.6202734655956785E-4</v>
      </c>
      <c r="O12" s="20">
        <f t="shared" si="12"/>
        <v>1.8119787080928544</v>
      </c>
      <c r="P12" s="29">
        <f t="shared" si="13"/>
        <v>0.94475099206550373</v>
      </c>
    </row>
    <row r="13" spans="1:16" x14ac:dyDescent="0.25">
      <c r="A13" s="18">
        <f t="shared" si="8"/>
        <v>0.79999999999999993</v>
      </c>
      <c r="B13" s="29">
        <f t="shared" si="0"/>
        <v>0.408428224342895</v>
      </c>
      <c r="D13" s="18">
        <f t="shared" si="9"/>
        <v>1.6448472474285365</v>
      </c>
      <c r="E13" s="29">
        <f t="shared" si="1"/>
        <v>1.7167815567500577E-2</v>
      </c>
      <c r="F13" s="21">
        <f t="shared" si="2"/>
        <v>-1.2754093947811374</v>
      </c>
      <c r="G13" s="29">
        <f t="shared" si="3"/>
        <v>1.6583078786876049</v>
      </c>
      <c r="H13" s="1"/>
      <c r="I13" s="1"/>
      <c r="J13" s="18">
        <f t="shared" si="10"/>
        <v>0.79999999999999993</v>
      </c>
      <c r="K13" s="29">
        <f t="shared" si="4"/>
        <v>0.54600000000000004</v>
      </c>
      <c r="L13" s="7"/>
      <c r="M13" s="18">
        <f t="shared" si="11"/>
        <v>0.94475099206550373</v>
      </c>
      <c r="N13" s="29">
        <f t="shared" si="5"/>
        <v>1.6924209856106209E-5</v>
      </c>
      <c r="O13" s="20">
        <f t="shared" si="12"/>
        <v>1.8113645015048654</v>
      </c>
      <c r="P13" s="29">
        <f t="shared" si="13"/>
        <v>0.94474164871697175</v>
      </c>
    </row>
    <row r="14" spans="1:16" x14ac:dyDescent="0.25">
      <c r="A14" s="18">
        <f t="shared" si="8"/>
        <v>0.89999999999999991</v>
      </c>
      <c r="B14" s="29">
        <f t="shared" si="0"/>
        <v>0.52731974217108668</v>
      </c>
      <c r="D14" s="18">
        <f t="shared" si="9"/>
        <v>1.6583078786876049</v>
      </c>
      <c r="E14" s="29">
        <f t="shared" si="1"/>
        <v>-1.3839660139584375E-2</v>
      </c>
      <c r="F14" s="21">
        <f t="shared" si="2"/>
        <v>-1.3317193489904025</v>
      </c>
      <c r="G14" s="29">
        <f t="shared" si="3"/>
        <v>1.64791555379567</v>
      </c>
      <c r="H14" s="1"/>
      <c r="I14" s="1"/>
      <c r="J14" s="18">
        <f t="shared" si="10"/>
        <v>0.89999999999999991</v>
      </c>
      <c r="K14" s="29">
        <f t="shared" si="4"/>
        <v>0.66499999999999981</v>
      </c>
      <c r="L14" s="7"/>
      <c r="M14" s="18">
        <f t="shared" si="11"/>
        <v>0.94474164871697175</v>
      </c>
      <c r="N14" s="29">
        <f t="shared" si="5"/>
        <v>1.7657186325292784E-6</v>
      </c>
      <c r="O14" s="20">
        <f t="shared" si="12"/>
        <v>1.811300326921752</v>
      </c>
      <c r="P14" s="29">
        <f t="shared" si="13"/>
        <v>0.94474067388214933</v>
      </c>
    </row>
    <row r="15" spans="1:16" x14ac:dyDescent="0.25">
      <c r="A15" s="18">
        <f t="shared" si="8"/>
        <v>0.99999999999999989</v>
      </c>
      <c r="B15" s="29">
        <f t="shared" si="0"/>
        <v>0.59999999999999987</v>
      </c>
      <c r="D15" s="18">
        <f t="shared" si="9"/>
        <v>1.64791555379567</v>
      </c>
      <c r="E15" s="29">
        <f t="shared" si="1"/>
        <v>1.0166464572071376E-2</v>
      </c>
      <c r="F15" s="21">
        <f t="shared" si="2"/>
        <v>-1.2882486095228867</v>
      </c>
      <c r="G15" s="29">
        <f t="shared" si="3"/>
        <v>1.6558072483776938</v>
      </c>
      <c r="H15" s="1"/>
      <c r="I15" s="1"/>
      <c r="J15" s="18">
        <f t="shared" si="10"/>
        <v>0.99999999999999989</v>
      </c>
      <c r="K15" s="29">
        <f t="shared" si="4"/>
        <v>0.84999999999999987</v>
      </c>
      <c r="L15" s="7"/>
      <c r="M15" s="18">
        <f t="shared" si="11"/>
        <v>0.94474067388214933</v>
      </c>
      <c r="N15" s="29">
        <f t="shared" si="5"/>
        <v>1.8419658009971585E-7</v>
      </c>
      <c r="O15" s="20">
        <f t="shared" si="12"/>
        <v>1.8112936313204724</v>
      </c>
      <c r="P15" s="29">
        <f t="shared" si="13"/>
        <v>0.94474057218876462</v>
      </c>
    </row>
    <row r="16" spans="1:16" x14ac:dyDescent="0.25">
      <c r="A16" s="18">
        <f t="shared" si="8"/>
        <v>1.0999999999999999</v>
      </c>
      <c r="B16" s="29">
        <f t="shared" si="0"/>
        <v>0.62765508990216246</v>
      </c>
      <c r="D16" s="18">
        <f t="shared" si="9"/>
        <v>1.6558072483776938</v>
      </c>
      <c r="E16" s="29">
        <f t="shared" si="1"/>
        <v>-8.0219674087698145E-3</v>
      </c>
      <c r="F16" s="21">
        <f t="shared" si="2"/>
        <v>-1.3212614785781742</v>
      </c>
      <c r="G16" s="29">
        <f t="shared" si="3"/>
        <v>1.6497358026125433</v>
      </c>
      <c r="H16" s="1"/>
      <c r="I16" s="1"/>
      <c r="J16" s="18">
        <f t="shared" si="10"/>
        <v>1.0999999999999999</v>
      </c>
      <c r="K16" s="29">
        <f t="shared" si="4"/>
        <v>1.1069999999999998</v>
      </c>
      <c r="L16" s="7"/>
      <c r="M16" s="18">
        <f t="shared" si="11"/>
        <v>0.94474057218876462</v>
      </c>
      <c r="N16" s="29">
        <f t="shared" si="5"/>
        <v>1.9214809854339876E-8</v>
      </c>
      <c r="O16" s="20">
        <f t="shared" si="12"/>
        <v>1.8112929328451806</v>
      </c>
      <c r="P16" s="29">
        <f t="shared" si="13"/>
        <v>0.94474056158042541</v>
      </c>
    </row>
    <row r="17" spans="1:16" x14ac:dyDescent="0.25">
      <c r="A17" s="18">
        <f t="shared" si="8"/>
        <v>1.2</v>
      </c>
      <c r="B17" s="29">
        <f t="shared" si="0"/>
        <v>0.61116077839697736</v>
      </c>
      <c r="D17" s="18">
        <f t="shared" si="9"/>
        <v>1.6497358026125433</v>
      </c>
      <c r="E17" s="29">
        <f t="shared" si="1"/>
        <v>5.9943513384740355E-3</v>
      </c>
      <c r="F17" s="21">
        <f t="shared" si="2"/>
        <v>-1.2958643785498207</v>
      </c>
      <c r="G17" s="29">
        <f t="shared" si="3"/>
        <v>1.6543615577746553</v>
      </c>
      <c r="H17" s="1"/>
      <c r="I17" s="1"/>
      <c r="J17" s="18">
        <f t="shared" si="10"/>
        <v>1.2</v>
      </c>
      <c r="K17" s="29">
        <f t="shared" si="4"/>
        <v>1.4420000000000002</v>
      </c>
      <c r="L17" s="7"/>
      <c r="M17" s="18">
        <f t="shared" si="11"/>
        <v>0.94474056158042541</v>
      </c>
      <c r="N17" s="29">
        <f t="shared" si="5"/>
        <v>2.0044260695684102E-9</v>
      </c>
      <c r="O17" s="20">
        <f t="shared" si="12"/>
        <v>1.8112928599824034</v>
      </c>
      <c r="P17" s="29">
        <f t="shared" si="13"/>
        <v>0.94474056047379817</v>
      </c>
    </row>
    <row r="18" spans="1:16" x14ac:dyDescent="0.25">
      <c r="A18" s="18">
        <f t="shared" si="8"/>
        <v>1.3</v>
      </c>
      <c r="B18" s="29">
        <f t="shared" si="0"/>
        <v>0.55118213223374546</v>
      </c>
      <c r="D18" s="18">
        <f t="shared" si="9"/>
        <v>1.6543615577746553</v>
      </c>
      <c r="E18" s="29">
        <f t="shared" si="1"/>
        <v>-4.6705122329339099E-3</v>
      </c>
      <c r="F18" s="21">
        <f t="shared" si="2"/>
        <v>-1.3152148369694148</v>
      </c>
      <c r="G18" s="29">
        <f t="shared" si="3"/>
        <v>1.6508104176098317</v>
      </c>
      <c r="H18" s="1"/>
      <c r="I18" s="1"/>
      <c r="J18" s="18">
        <f t="shared" si="10"/>
        <v>1.3</v>
      </c>
      <c r="K18" s="29">
        <f t="shared" si="4"/>
        <v>1.8610000000000002</v>
      </c>
      <c r="L18" s="7"/>
      <c r="M18" s="18">
        <f t="shared" si="11"/>
        <v>0.94474056047379817</v>
      </c>
      <c r="N18" s="29">
        <f t="shared" si="5"/>
        <v>2.0909507458810594E-10</v>
      </c>
      <c r="O18" s="20">
        <f t="shared" si="12"/>
        <v>1.8112928523815963</v>
      </c>
      <c r="P18" s="29">
        <f t="shared" si="13"/>
        <v>0.94474056035835852</v>
      </c>
    </row>
    <row r="19" spans="1:16" x14ac:dyDescent="0.25">
      <c r="A19" s="18">
        <f t="shared" si="8"/>
        <v>1.4000000000000001</v>
      </c>
      <c r="B19" s="29">
        <f t="shared" si="0"/>
        <v>0.44823611831060628</v>
      </c>
      <c r="D19" s="18">
        <f t="shared" si="9"/>
        <v>1.6508104176098317</v>
      </c>
      <c r="E19" s="29">
        <f t="shared" si="1"/>
        <v>3.5247654208329093E-3</v>
      </c>
      <c r="F19" s="21">
        <f t="shared" si="2"/>
        <v>-1.3003601313683912</v>
      </c>
      <c r="G19" s="29">
        <f t="shared" si="3"/>
        <v>1.6535210247222811</v>
      </c>
      <c r="H19" s="1"/>
      <c r="I19" s="1"/>
      <c r="J19" s="18">
        <f t="shared" si="10"/>
        <v>1.4000000000000001</v>
      </c>
      <c r="K19" s="29">
        <f t="shared" si="4"/>
        <v>2.3700000000000006</v>
      </c>
      <c r="L19" s="7"/>
      <c r="M19" s="18">
        <f t="shared" si="11"/>
        <v>0.94474056035835852</v>
      </c>
      <c r="N19" s="29">
        <f t="shared" si="5"/>
        <v>2.1812218697903063E-11</v>
      </c>
      <c r="O19" s="20">
        <f t="shared" si="12"/>
        <v>1.8112928515887057</v>
      </c>
      <c r="P19" s="29">
        <f t="shared" si="13"/>
        <v>0.94474056034631615</v>
      </c>
    </row>
    <row r="20" spans="1:16" x14ac:dyDescent="0.25">
      <c r="A20" s="18">
        <f t="shared" si="8"/>
        <v>1.5000000000000002</v>
      </c>
      <c r="B20" s="29">
        <f t="shared" si="0"/>
        <v>0.30273255405408184</v>
      </c>
      <c r="D20" s="18">
        <f t="shared" si="9"/>
        <v>1.6535210247222811</v>
      </c>
      <c r="E20" s="29">
        <f t="shared" si="1"/>
        <v>-2.7259751866283155E-3</v>
      </c>
      <c r="F20" s="21">
        <f t="shared" si="2"/>
        <v>-1.3116990717111499</v>
      </c>
      <c r="G20" s="29">
        <f t="shared" si="3"/>
        <v>1.6514428230635179</v>
      </c>
      <c r="H20" s="1"/>
      <c r="I20" s="1"/>
      <c r="J20" s="18">
        <f t="shared" si="10"/>
        <v>1.5000000000000002</v>
      </c>
      <c r="K20" s="29">
        <f t="shared" si="4"/>
        <v>2.9750000000000019</v>
      </c>
      <c r="L20" s="7"/>
      <c r="M20" s="18">
        <f t="shared" si="11"/>
        <v>0.94474056034631615</v>
      </c>
      <c r="N20" s="29">
        <f t="shared" si="5"/>
        <v>2.2754020889692583E-12</v>
      </c>
      <c r="O20" s="20">
        <f t="shared" si="12"/>
        <v>1.8112928515059936</v>
      </c>
      <c r="P20" s="29">
        <f t="shared" si="13"/>
        <v>0.94474056034505993</v>
      </c>
    </row>
    <row r="21" spans="1:16" x14ac:dyDescent="0.25">
      <c r="A21" s="18">
        <f t="shared" si="8"/>
        <v>1.6000000000000003</v>
      </c>
      <c r="B21" s="29">
        <f t="shared" si="0"/>
        <v>0.11500181462286707</v>
      </c>
      <c r="D21" s="19">
        <f t="shared" si="9"/>
        <v>1.6514428230635179</v>
      </c>
      <c r="E21" s="30">
        <f t="shared" si="1"/>
        <v>2.069168575285274E-3</v>
      </c>
      <c r="F21" s="23">
        <f t="shared" si="2"/>
        <v>-1.3030057389953322</v>
      </c>
      <c r="G21" s="30">
        <f t="shared" si="3"/>
        <v>1.6530308195806174</v>
      </c>
      <c r="H21" s="1"/>
      <c r="I21" s="1"/>
      <c r="J21" s="18">
        <f t="shared" si="10"/>
        <v>1.6000000000000003</v>
      </c>
      <c r="K21" s="29">
        <f t="shared" si="4"/>
        <v>3.6820000000000017</v>
      </c>
      <c r="L21" s="7"/>
      <c r="M21" s="19">
        <f t="shared" si="11"/>
        <v>0.94474056034505993</v>
      </c>
      <c r="N21" s="30">
        <f t="shared" si="5"/>
        <v>2.3725466036239595E-13</v>
      </c>
      <c r="O21" s="22">
        <f t="shared" si="12"/>
        <v>1.8112928514973654</v>
      </c>
      <c r="P21" s="30">
        <f t="shared" si="13"/>
        <v>0.94474056034492893</v>
      </c>
    </row>
    <row r="22" spans="1:16" x14ac:dyDescent="0.25">
      <c r="A22" s="18">
        <f t="shared" si="8"/>
        <v>1.7000000000000004</v>
      </c>
      <c r="B22" s="29">
        <f t="shared" si="0"/>
        <v>-0.11468587446891576</v>
      </c>
      <c r="J22" s="18">
        <f t="shared" si="10"/>
        <v>1.7000000000000004</v>
      </c>
      <c r="K22" s="29">
        <f t="shared" si="4"/>
        <v>4.4970000000000034</v>
      </c>
      <c r="L22" s="7"/>
      <c r="M22" s="7"/>
      <c r="N22" s="7"/>
      <c r="O22" s="7"/>
      <c r="P22" s="7"/>
    </row>
    <row r="23" spans="1:16" x14ac:dyDescent="0.25">
      <c r="A23" s="18">
        <f t="shared" si="8"/>
        <v>1.8000000000000005</v>
      </c>
      <c r="B23" s="29">
        <f t="shared" si="0"/>
        <v>-0.38610666754894196</v>
      </c>
      <c r="J23" s="18">
        <f t="shared" si="10"/>
        <v>1.8000000000000005</v>
      </c>
      <c r="K23" s="29">
        <f t="shared" si="4"/>
        <v>5.4260000000000037</v>
      </c>
      <c r="L23" s="7"/>
      <c r="M23" s="7"/>
      <c r="N23" s="7"/>
      <c r="O23" s="7"/>
      <c r="P23" s="7"/>
    </row>
    <row r="24" spans="1:16" x14ac:dyDescent="0.25">
      <c r="A24" s="18">
        <f t="shared" si="8"/>
        <v>1.9000000000000006</v>
      </c>
      <c r="B24" s="29">
        <f t="shared" si="0"/>
        <v>-0.69907305691380472</v>
      </c>
      <c r="J24" s="18">
        <f t="shared" si="10"/>
        <v>1.9000000000000006</v>
      </c>
      <c r="K24" s="29">
        <f t="shared" si="4"/>
        <v>6.4750000000000068</v>
      </c>
      <c r="L24" s="7"/>
      <c r="M24" s="7"/>
      <c r="N24" s="7"/>
      <c r="O24" s="7"/>
      <c r="P24" s="7"/>
    </row>
    <row r="25" spans="1:16" x14ac:dyDescent="0.25">
      <c r="A25" s="18">
        <f t="shared" si="8"/>
        <v>2.0000000000000004</v>
      </c>
      <c r="B25" s="29">
        <f t="shared" si="0"/>
        <v>-1.053426409720029</v>
      </c>
      <c r="J25" s="18">
        <f t="shared" si="10"/>
        <v>2.0000000000000004</v>
      </c>
      <c r="K25" s="29">
        <f t="shared" si="4"/>
        <v>7.6500000000000048</v>
      </c>
      <c r="L25" s="7"/>
      <c r="M25" s="7"/>
      <c r="N25" s="7"/>
      <c r="O25" s="7"/>
      <c r="P25" s="7"/>
    </row>
    <row r="26" spans="1:16" x14ac:dyDescent="0.25">
      <c r="A26" s="18">
        <f t="shared" si="8"/>
        <v>2.1000000000000005</v>
      </c>
      <c r="B26" s="29">
        <f t="shared" si="0"/>
        <v>-1.4490313276353133</v>
      </c>
      <c r="J26" s="18">
        <f t="shared" si="10"/>
        <v>2.1000000000000005</v>
      </c>
      <c r="K26" s="29">
        <f t="shared" si="4"/>
        <v>8.9570000000000061</v>
      </c>
      <c r="L26" s="7"/>
      <c r="M26" s="7"/>
      <c r="N26" s="7"/>
      <c r="O26" s="7"/>
      <c r="P26" s="7"/>
    </row>
    <row r="27" spans="1:16" x14ac:dyDescent="0.25">
      <c r="A27" s="18">
        <f t="shared" si="8"/>
        <v>2.2000000000000006</v>
      </c>
      <c r="B27" s="29">
        <f t="shared" si="0"/>
        <v>-1.8857713198178678</v>
      </c>
      <c r="J27" s="18">
        <f t="shared" si="10"/>
        <v>2.2000000000000006</v>
      </c>
      <c r="K27" s="29">
        <f t="shared" si="4"/>
        <v>10.402000000000008</v>
      </c>
      <c r="L27" s="7"/>
      <c r="M27" s="7"/>
      <c r="N27" s="7"/>
      <c r="O27" s="7"/>
      <c r="P27" s="7"/>
    </row>
    <row r="28" spans="1:16" x14ac:dyDescent="0.25">
      <c r="A28" s="18">
        <f t="shared" si="8"/>
        <v>2.3000000000000007</v>
      </c>
      <c r="B28" s="29">
        <f t="shared" si="0"/>
        <v>-2.3635454385324515</v>
      </c>
      <c r="J28" s="18">
        <f t="shared" si="10"/>
        <v>2.3000000000000007</v>
      </c>
      <c r="K28" s="29">
        <f t="shared" si="4"/>
        <v>11.991000000000014</v>
      </c>
      <c r="L28" s="7"/>
      <c r="M28" s="7"/>
      <c r="N28" s="7"/>
      <c r="O28" s="7"/>
      <c r="P28" s="7"/>
    </row>
    <row r="29" spans="1:16" x14ac:dyDescent="0.25">
      <c r="A29" s="18">
        <f t="shared" si="8"/>
        <v>2.4000000000000008</v>
      </c>
      <c r="B29" s="29">
        <f t="shared" si="0"/>
        <v>-2.8822656313230541</v>
      </c>
      <c r="J29" s="18">
        <f t="shared" si="10"/>
        <v>2.4000000000000008</v>
      </c>
      <c r="K29" s="29">
        <f t="shared" si="4"/>
        <v>13.730000000000015</v>
      </c>
      <c r="L29" s="7"/>
      <c r="M29" s="7"/>
      <c r="N29" s="7"/>
      <c r="O29" s="7"/>
      <c r="P29" s="7"/>
    </row>
    <row r="30" spans="1:16" x14ac:dyDescent="0.25">
      <c r="A30" s="18">
        <f t="shared" si="8"/>
        <v>2.5000000000000009</v>
      </c>
      <c r="B30" s="29">
        <f t="shared" si="0"/>
        <v>-3.4418546340629272</v>
      </c>
      <c r="J30" s="18">
        <f t="shared" si="10"/>
        <v>2.5000000000000009</v>
      </c>
      <c r="K30" s="29">
        <f t="shared" si="4"/>
        <v>15.625000000000016</v>
      </c>
      <c r="L30" s="7"/>
      <c r="M30" s="7"/>
      <c r="N30" s="7"/>
      <c r="O30" s="7"/>
      <c r="P30" s="7"/>
    </row>
    <row r="31" spans="1:16" x14ac:dyDescent="0.25">
      <c r="A31" s="18">
        <f t="shared" si="8"/>
        <v>2.600000000000001</v>
      </c>
      <c r="B31" s="29">
        <f t="shared" si="0"/>
        <v>-4.0422442774862883</v>
      </c>
      <c r="J31" s="18">
        <f t="shared" si="10"/>
        <v>2.600000000000001</v>
      </c>
      <c r="K31" s="29">
        <f t="shared" si="4"/>
        <v>17.682000000000016</v>
      </c>
      <c r="L31" s="7"/>
      <c r="M31" s="7"/>
      <c r="N31" s="7"/>
      <c r="O31" s="7"/>
      <c r="P31" s="7"/>
    </row>
    <row r="32" spans="1:16" x14ac:dyDescent="0.25">
      <c r="A32" s="18">
        <f t="shared" si="8"/>
        <v>2.7000000000000011</v>
      </c>
      <c r="B32" s="29">
        <f t="shared" si="0"/>
        <v>-4.6833741134948657</v>
      </c>
      <c r="J32" s="18">
        <f t="shared" si="10"/>
        <v>2.7000000000000011</v>
      </c>
      <c r="K32" s="29">
        <f t="shared" si="4"/>
        <v>19.907000000000021</v>
      </c>
      <c r="L32" s="7"/>
      <c r="M32" s="7"/>
      <c r="N32" s="7"/>
      <c r="O32" s="7"/>
      <c r="P32" s="7"/>
    </row>
    <row r="33" spans="1:16" x14ac:dyDescent="0.25">
      <c r="A33" s="18">
        <f t="shared" si="8"/>
        <v>2.8000000000000012</v>
      </c>
      <c r="B33" s="29">
        <f t="shared" si="0"/>
        <v>-5.3651902914094292</v>
      </c>
      <c r="J33" s="18">
        <f t="shared" si="10"/>
        <v>2.8000000000000012</v>
      </c>
      <c r="K33" s="29">
        <f t="shared" si="4"/>
        <v>22.306000000000029</v>
      </c>
      <c r="L33" s="7"/>
      <c r="M33" s="7"/>
      <c r="N33" s="7"/>
      <c r="O33" s="7"/>
      <c r="P33" s="7"/>
    </row>
    <row r="34" spans="1:16" x14ac:dyDescent="0.25">
      <c r="A34" s="18">
        <f t="shared" si="8"/>
        <v>2.9000000000000012</v>
      </c>
      <c r="B34" s="29">
        <f t="shared" si="0"/>
        <v>-6.087644631503796</v>
      </c>
      <c r="J34" s="18">
        <f t="shared" si="10"/>
        <v>2.9000000000000012</v>
      </c>
      <c r="K34" s="29">
        <f t="shared" si="4"/>
        <v>24.885000000000034</v>
      </c>
      <c r="L34" s="7"/>
      <c r="M34" s="7"/>
      <c r="N34" s="7"/>
      <c r="O34" s="7"/>
      <c r="P34" s="7"/>
    </row>
    <row r="35" spans="1:16" x14ac:dyDescent="0.25">
      <c r="A35" s="18">
        <f t="shared" si="8"/>
        <v>3.0000000000000013</v>
      </c>
      <c r="B35" s="29">
        <f t="shared" si="0"/>
        <v>-6.8506938556659556</v>
      </c>
      <c r="J35" s="18">
        <f t="shared" si="10"/>
        <v>3.0000000000000013</v>
      </c>
      <c r="K35" s="29">
        <f t="shared" si="4"/>
        <v>27.650000000000031</v>
      </c>
      <c r="L35" s="7"/>
      <c r="M35" s="7"/>
      <c r="N35" s="7"/>
      <c r="O35" s="7"/>
      <c r="P35" s="7"/>
    </row>
    <row r="36" spans="1:16" x14ac:dyDescent="0.25">
      <c r="A36" s="18">
        <f t="shared" si="8"/>
        <v>3.1000000000000014</v>
      </c>
      <c r="B36" s="29">
        <f t="shared" si="0"/>
        <v>-7.654298944254462</v>
      </c>
      <c r="J36" s="18">
        <f t="shared" si="10"/>
        <v>3.1000000000000014</v>
      </c>
      <c r="K36" s="29">
        <f t="shared" si="4"/>
        <v>30.607000000000042</v>
      </c>
      <c r="L36" s="7"/>
      <c r="M36" s="7"/>
      <c r="N36" s="7"/>
      <c r="O36" s="7"/>
      <c r="P36" s="7"/>
    </row>
    <row r="37" spans="1:16" x14ac:dyDescent="0.25">
      <c r="A37" s="18">
        <f t="shared" si="8"/>
        <v>3.2000000000000015</v>
      </c>
      <c r="B37" s="29">
        <f t="shared" si="0"/>
        <v>-8.4984245950971733</v>
      </c>
      <c r="J37" s="18">
        <f t="shared" si="10"/>
        <v>3.2000000000000015</v>
      </c>
      <c r="K37" s="29">
        <f t="shared" si="4"/>
        <v>33.762000000000043</v>
      </c>
      <c r="L37" s="7"/>
      <c r="M37" s="7"/>
      <c r="N37" s="7"/>
      <c r="O37" s="7"/>
      <c r="P37" s="7"/>
    </row>
    <row r="38" spans="1:16" x14ac:dyDescent="0.25">
      <c r="A38" s="18">
        <f t="shared" si="8"/>
        <v>3.3000000000000016</v>
      </c>
      <c r="B38" s="29">
        <f t="shared" si="0"/>
        <v>-9.3830387657637964</v>
      </c>
      <c r="J38" s="18">
        <f>J37+0.1</f>
        <v>3.3000000000000016</v>
      </c>
      <c r="K38" s="29">
        <f t="shared" si="4"/>
        <v>37.121000000000059</v>
      </c>
      <c r="L38" s="7"/>
      <c r="M38" s="7"/>
      <c r="N38" s="7"/>
      <c r="O38" s="7"/>
      <c r="P38" s="7"/>
    </row>
    <row r="39" spans="1:16" x14ac:dyDescent="0.25">
      <c r="A39" s="18">
        <f t="shared" si="8"/>
        <v>3.4000000000000017</v>
      </c>
      <c r="B39" s="29">
        <f t="shared" si="0"/>
        <v>-10.308112284188958</v>
      </c>
      <c r="J39" s="18">
        <f t="shared" si="10"/>
        <v>3.4000000000000017</v>
      </c>
      <c r="K39" s="29">
        <f t="shared" si="4"/>
        <v>40.690000000000062</v>
      </c>
      <c r="L39" s="7"/>
      <c r="M39" s="7"/>
      <c r="N39" s="7"/>
      <c r="O39" s="7"/>
      <c r="P39" s="7"/>
    </row>
    <row r="40" spans="1:16" x14ac:dyDescent="0.25">
      <c r="A40" s="18">
        <f t="shared" si="8"/>
        <v>3.5000000000000018</v>
      </c>
      <c r="B40" s="29">
        <f t="shared" si="0"/>
        <v>-11.273618515752334</v>
      </c>
      <c r="J40" s="18">
        <f t="shared" si="10"/>
        <v>3.5000000000000018</v>
      </c>
      <c r="K40" s="29">
        <f t="shared" si="4"/>
        <v>44.475000000000065</v>
      </c>
      <c r="L40" s="7"/>
      <c r="M40" s="7"/>
      <c r="N40" s="7"/>
      <c r="O40" s="7"/>
      <c r="P40" s="7"/>
    </row>
    <row r="41" spans="1:16" x14ac:dyDescent="0.25">
      <c r="A41" s="18">
        <f t="shared" si="8"/>
        <v>3.6000000000000019</v>
      </c>
      <c r="B41" s="29">
        <f t="shared" si="0"/>
        <v>-12.279533077268987</v>
      </c>
      <c r="J41" s="18">
        <f t="shared" si="10"/>
        <v>3.6000000000000019</v>
      </c>
      <c r="K41" s="29">
        <f t="shared" si="4"/>
        <v>48.482000000000077</v>
      </c>
      <c r="L41" s="7"/>
      <c r="M41" s="7"/>
      <c r="N41" s="7"/>
      <c r="O41" s="7"/>
      <c r="P41" s="7"/>
    </row>
    <row r="42" spans="1:16" x14ac:dyDescent="0.25">
      <c r="A42" s="18">
        <f t="shared" si="8"/>
        <v>3.700000000000002</v>
      </c>
      <c r="B42" s="29">
        <f t="shared" si="0"/>
        <v>-13.325833590174932</v>
      </c>
      <c r="J42" s="18">
        <f t="shared" si="10"/>
        <v>3.700000000000002</v>
      </c>
      <c r="K42" s="29">
        <f t="shared" si="4"/>
        <v>52.717000000000077</v>
      </c>
      <c r="L42" s="7"/>
      <c r="M42" s="7"/>
      <c r="N42" s="7"/>
      <c r="O42" s="7"/>
      <c r="P42" s="7"/>
    </row>
    <row r="43" spans="1:16" x14ac:dyDescent="0.25">
      <c r="A43" s="18">
        <f t="shared" si="8"/>
        <v>3.800000000000002</v>
      </c>
      <c r="B43" s="29">
        <f t="shared" si="0"/>
        <v>-14.412499466633852</v>
      </c>
      <c r="J43" s="18">
        <f>J42+0.1</f>
        <v>3.800000000000002</v>
      </c>
      <c r="K43" s="29">
        <f t="shared" si="4"/>
        <v>57.186000000000092</v>
      </c>
      <c r="L43" s="7"/>
      <c r="M43" s="7"/>
      <c r="N43" s="7"/>
      <c r="O43" s="7"/>
      <c r="P43" s="7"/>
    </row>
    <row r="44" spans="1:16" x14ac:dyDescent="0.25">
      <c r="A44" s="18">
        <f t="shared" si="8"/>
        <v>3.9000000000000021</v>
      </c>
      <c r="B44" s="29">
        <f t="shared" si="0"/>
        <v>-15.539511723432225</v>
      </c>
      <c r="J44" s="18">
        <f t="shared" si="10"/>
        <v>3.9000000000000021</v>
      </c>
      <c r="K44" s="29">
        <f t="shared" si="4"/>
        <v>61.895000000000103</v>
      </c>
      <c r="L44" s="7"/>
      <c r="M44" s="7"/>
      <c r="N44" s="7"/>
      <c r="O44" s="7"/>
      <c r="P44" s="7"/>
    </row>
    <row r="45" spans="1:16" x14ac:dyDescent="0.25">
      <c r="A45" s="30">
        <f t="shared" si="8"/>
        <v>4.0000000000000018</v>
      </c>
      <c r="B45" s="30">
        <f t="shared" si="0"/>
        <v>-16.706852819440073</v>
      </c>
      <c r="J45" s="19">
        <f t="shared" si="10"/>
        <v>4.0000000000000018</v>
      </c>
      <c r="K45" s="30">
        <f t="shared" si="4"/>
        <v>66.850000000000094</v>
      </c>
      <c r="L45" s="7"/>
      <c r="M45" s="7"/>
      <c r="N45" s="7"/>
      <c r="O45" s="7"/>
      <c r="P45" s="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Простые итерации 2</vt:lpstr>
      <vt:lpstr>Простые итерации</vt:lpstr>
      <vt:lpstr>Метод Ньютона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Вероника Александровна Устинова</dc:creator>
  <cp:lastModifiedBy>Вероника Александровна Устинова</cp:lastModifiedBy>
  <dcterms:created xsi:type="dcterms:W3CDTF">2015-11-25T05:32:44Z</dcterms:created>
  <dcterms:modified xsi:type="dcterms:W3CDTF">2015-12-09T10:18:08Z</dcterms:modified>
</cp:coreProperties>
</file>