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'Лист1'!$A$1:$I$15</definedName>
  </definedNames>
  <calcPr fullCalcOnLoad="1"/>
</workbook>
</file>

<file path=xl/sharedStrings.xml><?xml version="1.0" encoding="utf-8"?>
<sst xmlns="http://schemas.openxmlformats.org/spreadsheetml/2006/main" count="26" uniqueCount="26">
  <si>
    <t>Экваториальный диаметр, км</t>
  </si>
  <si>
    <t>Объём по отношению к объёму Земли</t>
  </si>
  <si>
    <t>Масса по отношению к массе Земли</t>
  </si>
  <si>
    <t>Масса, кг</t>
  </si>
  <si>
    <t>Ускорение свободного падения (отн.)</t>
  </si>
  <si>
    <r>
      <t>Ускорение свободного падения, м/с</t>
    </r>
    <r>
      <rPr>
        <vertAlign val="superscript"/>
        <sz val="10"/>
        <rFont val="Arial Cyr"/>
        <family val="0"/>
      </rPr>
      <t>2</t>
    </r>
  </si>
  <si>
    <t>Меркурий</t>
  </si>
  <si>
    <t>Венера</t>
  </si>
  <si>
    <t>Земля</t>
  </si>
  <si>
    <t>Марс</t>
  </si>
  <si>
    <t>Юпитер</t>
  </si>
  <si>
    <t>Сатурн</t>
  </si>
  <si>
    <t>Уран</t>
  </si>
  <si>
    <t>Нептун</t>
  </si>
  <si>
    <t>Масса Земли, кг</t>
  </si>
  <si>
    <r>
      <t>Плотность Земли, кг/м</t>
    </r>
    <r>
      <rPr>
        <vertAlign val="superscript"/>
        <sz val="10"/>
        <rFont val="Arial Cyr"/>
        <family val="0"/>
      </rPr>
      <t>3</t>
    </r>
  </si>
  <si>
    <r>
      <t>g, м/с</t>
    </r>
    <r>
      <rPr>
        <vertAlign val="superscript"/>
        <sz val="10"/>
        <rFont val="Arial Cyr"/>
        <family val="0"/>
      </rPr>
      <t>2</t>
    </r>
  </si>
  <si>
    <t>A</t>
  </si>
  <si>
    <t>B</t>
  </si>
  <si>
    <t>C</t>
  </si>
  <si>
    <t>D</t>
  </si>
  <si>
    <t>E</t>
  </si>
  <si>
    <t>F</t>
  </si>
  <si>
    <r>
      <t>G,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/(кг*с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)</t>
    </r>
  </si>
  <si>
    <r>
      <t>Плотность, кг/м</t>
    </r>
    <r>
      <rPr>
        <vertAlign val="superscript"/>
        <sz val="10"/>
        <rFont val="Arial Cyr"/>
        <family val="0"/>
      </rPr>
      <t>3</t>
    </r>
  </si>
  <si>
    <t>G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</si>
</sst>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E+00"/>
  </numFmts>
  <fonts count="3">
    <font>
      <sz val="10"/>
      <name val="Arial Cyr"/>
      <family val="0"/>
    </font>
    <font>
      <vertAlign val="superscript"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11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1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right"/>
    </xf>
    <xf numFmtId="1" fontId="0" fillId="0" borderId="6" xfId="0" applyNumberFormat="1" applyBorder="1" applyAlignment="1">
      <alignment/>
    </xf>
    <xf numFmtId="0" fontId="0" fillId="0" borderId="7" xfId="0" applyBorder="1" applyAlignment="1">
      <alignment horizontal="right"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16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3.875" style="0" customWidth="1"/>
    <col min="2" max="2" width="10.00390625" style="0" bestFit="1" customWidth="1"/>
    <col min="3" max="4" width="10.125" style="0" customWidth="1"/>
    <col min="5" max="5" width="9.25390625" style="0" customWidth="1"/>
    <col min="10" max="10" width="4.625" style="0" customWidth="1"/>
    <col min="11" max="11" width="3.375" style="0" customWidth="1"/>
    <col min="12" max="12" width="1.00390625" style="0" customWidth="1"/>
    <col min="13" max="13" width="3.375" style="0" customWidth="1"/>
    <col min="14" max="14" width="21.375" style="0" bestFit="1" customWidth="1"/>
    <col min="15" max="15" width="10.00390625" style="0" customWidth="1"/>
  </cols>
  <sheetData>
    <row r="1" spans="1:9" ht="12.75">
      <c r="A1" s="5"/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11</v>
      </c>
      <c r="H1" s="6" t="s">
        <v>12</v>
      </c>
      <c r="I1" s="7" t="s">
        <v>13</v>
      </c>
    </row>
    <row r="2" spans="1:15" ht="12.75">
      <c r="A2" s="8" t="s">
        <v>0</v>
      </c>
      <c r="B2" s="1">
        <v>4840</v>
      </c>
      <c r="C2" s="1">
        <v>12400</v>
      </c>
      <c r="D2" s="1">
        <v>12742</v>
      </c>
      <c r="E2" s="1">
        <v>6780</v>
      </c>
      <c r="F2" s="1">
        <v>139760</v>
      </c>
      <c r="G2" s="1">
        <v>115100</v>
      </c>
      <c r="H2" s="1">
        <v>51000</v>
      </c>
      <c r="I2" s="9">
        <v>50000</v>
      </c>
      <c r="N2" s="1" t="s">
        <v>14</v>
      </c>
      <c r="O2" s="2">
        <v>5.976E+24</v>
      </c>
    </row>
    <row r="3" spans="1:15" ht="14.25">
      <c r="A3" s="8" t="s">
        <v>1</v>
      </c>
      <c r="B3" s="1">
        <v>0.055</v>
      </c>
      <c r="C3" s="1">
        <v>0.92</v>
      </c>
      <c r="D3" s="1">
        <v>1</v>
      </c>
      <c r="E3" s="1">
        <v>0.15</v>
      </c>
      <c r="F3" s="1">
        <v>1345</v>
      </c>
      <c r="G3" s="1">
        <v>767</v>
      </c>
      <c r="H3" s="1">
        <v>73.5</v>
      </c>
      <c r="I3" s="9">
        <v>59.5</v>
      </c>
      <c r="N3" s="1" t="s">
        <v>15</v>
      </c>
      <c r="O3" s="1">
        <v>5518</v>
      </c>
    </row>
    <row r="4" spans="1:15" ht="14.25">
      <c r="A4" s="8" t="s">
        <v>2</v>
      </c>
      <c r="B4" s="1">
        <v>0.054</v>
      </c>
      <c r="C4" s="1">
        <v>0.81</v>
      </c>
      <c r="D4" s="1">
        <v>1</v>
      </c>
      <c r="E4" s="1">
        <v>0.107</v>
      </c>
      <c r="F4" s="1">
        <v>318.4</v>
      </c>
      <c r="G4" s="1">
        <v>95.2</v>
      </c>
      <c r="H4" s="1">
        <v>14.58</v>
      </c>
      <c r="I4" s="9">
        <v>17.26</v>
      </c>
      <c r="N4" s="1" t="s">
        <v>16</v>
      </c>
      <c r="O4" s="1">
        <v>9.80665</v>
      </c>
    </row>
    <row r="5" spans="1:15" ht="14.25">
      <c r="A5" s="8" t="s">
        <v>3</v>
      </c>
      <c r="B5" s="2">
        <f>B4*$O$2</f>
        <v>3.22704E+23</v>
      </c>
      <c r="C5" s="2">
        <f aca="true" t="shared" si="0" ref="C5:I5">C4*$O$2</f>
        <v>4.84056E+24</v>
      </c>
      <c r="D5" s="2">
        <f t="shared" si="0"/>
        <v>5.976E+24</v>
      </c>
      <c r="E5" s="2">
        <f t="shared" si="0"/>
        <v>6.394320000000001E+23</v>
      </c>
      <c r="F5" s="2">
        <f t="shared" si="0"/>
        <v>1.9027584E+27</v>
      </c>
      <c r="G5" s="2">
        <f t="shared" si="0"/>
        <v>5.6891520000000006E+26</v>
      </c>
      <c r="H5" s="2">
        <f t="shared" si="0"/>
        <v>8.713008000000001E+25</v>
      </c>
      <c r="I5" s="10">
        <f t="shared" si="0"/>
        <v>1.0314576000000002E+26</v>
      </c>
      <c r="N5" s="1" t="s">
        <v>23</v>
      </c>
      <c r="O5" s="17">
        <v>6.674E-11</v>
      </c>
    </row>
    <row r="6" spans="1:9" ht="12.75">
      <c r="A6" s="8" t="s">
        <v>4</v>
      </c>
      <c r="B6" s="1">
        <v>0.38</v>
      </c>
      <c r="C6" s="1">
        <v>0.85</v>
      </c>
      <c r="D6" s="1">
        <v>1</v>
      </c>
      <c r="E6" s="1">
        <v>0.38</v>
      </c>
      <c r="F6" s="1">
        <v>2.64</v>
      </c>
      <c r="G6" s="1">
        <v>1.17</v>
      </c>
      <c r="H6" s="1">
        <v>0.92</v>
      </c>
      <c r="I6" s="9">
        <v>1.14</v>
      </c>
    </row>
    <row r="7" spans="1:9" ht="14.25">
      <c r="A7" s="8" t="s">
        <v>5</v>
      </c>
      <c r="B7" s="1">
        <f>B6*$O$4</f>
        <v>3.726527</v>
      </c>
      <c r="C7" s="1">
        <f aca="true" t="shared" si="1" ref="C7:I7">C6*$O$4</f>
        <v>8.3356525</v>
      </c>
      <c r="D7" s="1">
        <f t="shared" si="1"/>
        <v>9.80665</v>
      </c>
      <c r="E7" s="1">
        <f t="shared" si="1"/>
        <v>3.726527</v>
      </c>
      <c r="F7" s="1">
        <f t="shared" si="1"/>
        <v>25.889556</v>
      </c>
      <c r="G7" s="1">
        <f t="shared" si="1"/>
        <v>11.473780499999998</v>
      </c>
      <c r="H7" s="1">
        <f t="shared" si="1"/>
        <v>9.022118</v>
      </c>
      <c r="I7" s="9">
        <f t="shared" si="1"/>
        <v>11.179580999999999</v>
      </c>
    </row>
    <row r="8" spans="1:9" ht="14.25">
      <c r="A8" s="8"/>
      <c r="B8" s="3" t="s">
        <v>24</v>
      </c>
      <c r="C8" s="3"/>
      <c r="D8" s="3"/>
      <c r="E8" s="3"/>
      <c r="F8" s="3"/>
      <c r="G8" s="3"/>
      <c r="H8" s="3"/>
      <c r="I8" s="11"/>
    </row>
    <row r="9" spans="1:9" ht="12.75">
      <c r="A9" s="12" t="s">
        <v>17</v>
      </c>
      <c r="B9" s="4">
        <f>3*B7/(2*$O$5*PI()*1000*B2)</f>
        <v>5508.2557260760095</v>
      </c>
      <c r="C9" s="4">
        <f aca="true" t="shared" si="2" ref="C9:I9">3*C7/(2*$O$5*PI()*1000*C2)</f>
        <v>4809.20289836093</v>
      </c>
      <c r="D9" s="4">
        <f t="shared" si="2"/>
        <v>5506.0260130624565</v>
      </c>
      <c r="E9" s="4">
        <f t="shared" si="2"/>
        <v>3932.147155487889</v>
      </c>
      <c r="F9" s="4">
        <f t="shared" si="2"/>
        <v>1325.247197554997</v>
      </c>
      <c r="G9" s="4">
        <f t="shared" si="2"/>
        <v>713.1590499250818</v>
      </c>
      <c r="H9" s="4">
        <f t="shared" si="2"/>
        <v>1265.591387877774</v>
      </c>
      <c r="I9" s="13">
        <f t="shared" si="2"/>
        <v>1599.5974628524732</v>
      </c>
    </row>
    <row r="10" spans="1:9" ht="12.75">
      <c r="A10" s="12" t="s">
        <v>18</v>
      </c>
      <c r="B10" s="4">
        <f>3*B7^1.5/(4*PI()*$O$5^1.5*B5^0.5)</f>
        <v>5544.805558359815</v>
      </c>
      <c r="C10" s="4">
        <f aca="true" t="shared" si="3" ref="C10:I10">3*C7^1.5/(4*PI()*$O$5^1.5*C5^0.5)</f>
        <v>4789.538684088571</v>
      </c>
      <c r="D10" s="4">
        <f t="shared" si="3"/>
        <v>5500.571397244403</v>
      </c>
      <c r="E10" s="4">
        <f t="shared" si="3"/>
        <v>3939.048355969146</v>
      </c>
      <c r="F10" s="4">
        <f t="shared" si="3"/>
        <v>1322.2913805122012</v>
      </c>
      <c r="G10" s="4">
        <f t="shared" si="3"/>
        <v>713.4575277731294</v>
      </c>
      <c r="H10" s="4">
        <f t="shared" si="3"/>
        <v>1271.190929144586</v>
      </c>
      <c r="I10" s="13">
        <f t="shared" si="3"/>
        <v>1611.5533508135284</v>
      </c>
    </row>
    <row r="11" spans="1:9" ht="12.75">
      <c r="A11" s="12" t="s">
        <v>19</v>
      </c>
      <c r="B11" s="4">
        <f>$O$3*B6/B2*$D$2</f>
        <v>5520.234561983471</v>
      </c>
      <c r="C11" s="4">
        <f aca="true" t="shared" si="4" ref="C11:I11">$O$3*C6/C2*$D$2</f>
        <v>4819.6615</v>
      </c>
      <c r="D11" s="4">
        <f t="shared" si="4"/>
        <v>5518</v>
      </c>
      <c r="E11" s="4">
        <f t="shared" si="4"/>
        <v>3940.698418879056</v>
      </c>
      <c r="F11" s="4">
        <f t="shared" si="4"/>
        <v>1328.1292203777905</v>
      </c>
      <c r="G11" s="4">
        <f t="shared" si="4"/>
        <v>714.709961077324</v>
      </c>
      <c r="H11" s="4">
        <f t="shared" si="4"/>
        <v>1268.3436768627453</v>
      </c>
      <c r="I11" s="13">
        <f t="shared" si="4"/>
        <v>1603.0761168</v>
      </c>
    </row>
    <row r="12" spans="1:9" ht="12.75">
      <c r="A12" s="12" t="s">
        <v>20</v>
      </c>
      <c r="B12" s="4">
        <f>$O$3*B6^1.5/B4^0.5</f>
        <v>5562.37431739494</v>
      </c>
      <c r="C12" s="4">
        <f aca="true" t="shared" si="5" ref="C12:I12">$O$3*C6^1.5/C4^0.5</f>
        <v>4804.714374226758</v>
      </c>
      <c r="D12" s="4">
        <f t="shared" si="5"/>
        <v>5518</v>
      </c>
      <c r="E12" s="4">
        <f t="shared" si="5"/>
        <v>3951.529260964884</v>
      </c>
      <c r="F12" s="4">
        <f t="shared" si="5"/>
        <v>1326.481070915937</v>
      </c>
      <c r="G12" s="4">
        <f t="shared" si="5"/>
        <v>715.7181234342964</v>
      </c>
      <c r="H12" s="4">
        <f t="shared" si="5"/>
        <v>1275.2187073753485</v>
      </c>
      <c r="I12" s="13">
        <f t="shared" si="5"/>
        <v>1616.6595699937493</v>
      </c>
    </row>
    <row r="13" spans="1:9" ht="12.75">
      <c r="A13" s="12" t="s">
        <v>21</v>
      </c>
      <c r="B13" s="4">
        <f>6*B5/PI()/(B2*1000)^3</f>
        <v>5435.877252694832</v>
      </c>
      <c r="C13" s="4">
        <f aca="true" t="shared" si="6" ref="C13:I13">6*C5/PI()/(C2*1000)^3</f>
        <v>4848.773862069743</v>
      </c>
      <c r="D13" s="4">
        <f t="shared" si="6"/>
        <v>5516.95147719498</v>
      </c>
      <c r="E13" s="4">
        <f t="shared" si="6"/>
        <v>3918.3810059876005</v>
      </c>
      <c r="F13" s="4">
        <f t="shared" si="6"/>
        <v>1331.178668488735</v>
      </c>
      <c r="G13" s="4">
        <f t="shared" si="6"/>
        <v>712.562468785</v>
      </c>
      <c r="H13" s="4">
        <f t="shared" si="6"/>
        <v>1254.4661939066234</v>
      </c>
      <c r="I13" s="13">
        <f t="shared" si="6"/>
        <v>1575.9511260451486</v>
      </c>
    </row>
    <row r="14" spans="1:9" ht="12.75">
      <c r="A14" s="12" t="s">
        <v>22</v>
      </c>
      <c r="B14" s="4">
        <f>$O$3*B4/(B2/$D$2)^3</f>
        <v>5436.910366958807</v>
      </c>
      <c r="C14" s="4">
        <f aca="true" t="shared" si="7" ref="C14:I14">$O$3*C4/(C2/$D$2)^3</f>
        <v>4849.695394548645</v>
      </c>
      <c r="D14" s="4">
        <f t="shared" si="7"/>
        <v>5518</v>
      </c>
      <c r="E14" s="4">
        <f t="shared" si="7"/>
        <v>3919.1257128896864</v>
      </c>
      <c r="F14" s="4">
        <f t="shared" si="7"/>
        <v>1331.4316653108451</v>
      </c>
      <c r="G14" s="4">
        <f t="shared" si="7"/>
        <v>712.697894663152</v>
      </c>
      <c r="H14" s="4">
        <f t="shared" si="7"/>
        <v>1254.704611158954</v>
      </c>
      <c r="I14" s="13">
        <f t="shared" si="7"/>
        <v>1576.2506430342119</v>
      </c>
    </row>
    <row r="15" spans="1:9" ht="13.5" thickBot="1">
      <c r="A15" s="14" t="s">
        <v>25</v>
      </c>
      <c r="B15" s="15">
        <f>$O$3*B4/B3</f>
        <v>5417.672727272727</v>
      </c>
      <c r="C15" s="15">
        <f aca="true" t="shared" si="8" ref="C15:I15">$O$3*C4/C3</f>
        <v>4858.239130434782</v>
      </c>
      <c r="D15" s="15">
        <f t="shared" si="8"/>
        <v>5518</v>
      </c>
      <c r="E15" s="15">
        <f t="shared" si="8"/>
        <v>3936.1733333333336</v>
      </c>
      <c r="F15" s="15">
        <f t="shared" si="8"/>
        <v>1306.2685501858737</v>
      </c>
      <c r="G15" s="15">
        <f t="shared" si="8"/>
        <v>684.8938722294654</v>
      </c>
      <c r="H15" s="15">
        <f t="shared" si="8"/>
        <v>1094.5910204081633</v>
      </c>
      <c r="I15" s="16">
        <f t="shared" si="8"/>
        <v>1600.6836974789917</v>
      </c>
    </row>
  </sheetData>
  <mergeCells count="1">
    <mergeCell ref="B8:I8"/>
  </mergeCells>
  <printOptions/>
  <pageMargins left="0.75" right="0.75" top="1" bottom="1" header="0.5" footer="0.5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cp:lastPrinted>2011-10-21T21:13:10Z</cp:lastPrinted>
  <dcterms:created xsi:type="dcterms:W3CDTF">2011-10-21T20:27:22Z</dcterms:created>
  <dcterms:modified xsi:type="dcterms:W3CDTF">2011-10-21T21:13:27Z</dcterms:modified>
  <cp:category/>
  <cp:version/>
  <cp:contentType/>
  <cp:contentStatus/>
</cp:coreProperties>
</file>