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<sst xmlns="http://schemas.openxmlformats.org/spreadsheetml/2006/main" count="16" uniqueCount="16">
  <si>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Первая итерация</t>
  </si>
  <si>
    <t>x</t>
  </si>
  <si>
    <t>y</t>
  </si>
  <si>
    <t>f(x, y)</t>
  </si>
  <si>
    <r>
      <rPr>
        <sz val="11"/>
        <rFont val="Calibri"/>
        <family val="2"/>
      </rPr>
      <t>φ</t>
    </r>
    <r>
      <rPr>
        <sz val="11"/>
        <rFont val="Times New Roman"/>
        <family val="1"/>
      </rPr>
      <t>(x, y)</t>
    </r>
  </si>
  <si>
    <t>Вторая итерация</t>
  </si>
  <si>
    <t>Третья итерация</t>
  </si>
  <si>
    <t>α</t>
  </si>
  <si>
    <t>β</t>
  </si>
  <si>
    <r>
      <t>f'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(x, y)</t>
    </r>
  </si>
  <si>
    <r>
      <t>f'</t>
    </r>
    <r>
      <rPr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(x, y)</t>
    </r>
  </si>
  <si>
    <r>
      <rPr>
        <sz val="11"/>
        <rFont val="Calibri"/>
        <family val="2"/>
      </rPr>
      <t>φ'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(x, y)</t>
    </r>
  </si>
  <si>
    <r>
      <rPr>
        <sz val="11"/>
        <rFont val="Calibri"/>
        <family val="2"/>
      </rPr>
      <t>φ'</t>
    </r>
    <r>
      <rPr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(x, y)</t>
    </r>
  </si>
  <si>
    <t>J</t>
  </si>
  <si>
    <r>
      <t>Δ</t>
    </r>
    <r>
      <rPr>
        <vertAlign val="subscript"/>
        <sz val="11"/>
        <rFont val="Calibri"/>
        <family val="2"/>
      </rPr>
      <t>α</t>
    </r>
  </si>
  <si>
    <r>
      <t>Δ</t>
    </r>
    <r>
      <rPr>
        <vertAlign val="subscript"/>
        <sz val="11"/>
        <rFont val="Calibri"/>
        <family val="2"/>
      </rPr>
      <t>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</si>
</sst>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Blue][&gt;10]0.00;[Red][&lt;0]\-0.00;[Green]General;&quot;Это&quot;\ @"/>
    <numFmt numFmtId="177" formatCode="[Blue][&gt;10]0.00;[Red][&lt;0]\-0.00;[Green]General;&quot;This is&quot;\ @"/>
    <numFmt numFmtId="178" formatCode="0.000000"/>
    <numFmt numFmtId="179" formatCode="0.00000000"/>
    <numFmt numFmtId="180" formatCode="0.00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2" fontId="7" fillId="0" borderId="0" xfId="0" applyNumberFormat="1" applyFont="1" applyAlignment="1">
      <alignment horizontal="center" vertical="center" shrinkToFit="1"/>
    </xf>
    <xf numFmtId="173" fontId="7" fillId="0" borderId="0" xfId="0" applyNumberFormat="1" applyFont="1" applyAlignment="1">
      <alignment horizontal="center" vertical="center" shrinkToFit="1"/>
    </xf>
    <xf numFmtId="173" fontId="27" fillId="0" borderId="0" xfId="0" applyNumberFormat="1" applyFont="1" applyAlignment="1">
      <alignment horizontal="center" vertical="center" shrinkToFit="1"/>
    </xf>
    <xf numFmtId="172" fontId="28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8.421875" style="1" customWidth="1"/>
    <col min="2" max="3" width="9.140625" style="1" customWidth="1"/>
    <col min="4" max="4" width="11.8515625" style="1" customWidth="1"/>
    <col min="5" max="5" width="9.140625" style="1" customWidth="1"/>
    <col min="6" max="6" width="9.421875" style="1" customWidth="1"/>
    <col min="7" max="16384" width="9.140625" style="1" customWidth="1"/>
  </cols>
  <sheetData>
    <row r="2" spans="2:14" ht="18"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2" t="s">
        <v>14</v>
      </c>
      <c r="L2" s="2" t="s">
        <v>15</v>
      </c>
      <c r="M2" s="2" t="s">
        <v>7</v>
      </c>
      <c r="N2" s="2" t="s">
        <v>8</v>
      </c>
    </row>
    <row r="3" spans="1:14" ht="15">
      <c r="A3" s="1" t="s">
        <v>0</v>
      </c>
      <c r="B3" s="1">
        <v>-1</v>
      </c>
      <c r="C3" s="1">
        <v>0</v>
      </c>
      <c r="D3" s="3">
        <f>SIN(B3)+COS(C3)-0.2</f>
        <v>-0.041470984807896516</v>
      </c>
      <c r="E3" s="3">
        <f>B3^2-0.5*B3*C3-1</f>
        <v>0</v>
      </c>
      <c r="F3" s="3">
        <f>COS(B3)</f>
        <v>0.5403023058681398</v>
      </c>
      <c r="G3" s="3">
        <f>-SIN(C3)</f>
        <v>0</v>
      </c>
      <c r="H3" s="3">
        <f>2*B3-0.5*C3</f>
        <v>-2</v>
      </c>
      <c r="I3" s="3">
        <f>-0.5*B3</f>
        <v>0.5</v>
      </c>
      <c r="J3" s="3">
        <f>F3*I3-G3*H3</f>
        <v>0.2701511529340699</v>
      </c>
      <c r="K3" s="3">
        <f>-D3*I3-G3*(-E3)</f>
        <v>0.020735492403948258</v>
      </c>
      <c r="L3" s="3">
        <f>F3*(-E3)-(-D3)*H3</f>
        <v>0.08294196961579303</v>
      </c>
      <c r="M3" s="3">
        <f>K3/J3</f>
        <v>0.07675515051016174</v>
      </c>
      <c r="N3" s="3">
        <f>L3/J3</f>
        <v>0.30702060204064696</v>
      </c>
    </row>
    <row r="4" spans="1:14" ht="15">
      <c r="A4" s="1" t="s">
        <v>5</v>
      </c>
      <c r="B4" s="4">
        <f aca="true" t="shared" si="0" ref="B4:C6">B3+M3</f>
        <v>-0.9232448494898382</v>
      </c>
      <c r="C4" s="4">
        <f t="shared" si="0"/>
        <v>0.30702060204064696</v>
      </c>
      <c r="D4" s="3">
        <f>SIN(B4)+COS(C4)-0.2</f>
        <v>-0.044324990572753464</v>
      </c>
      <c r="E4" s="3">
        <f>B4^2-0.5*B4*C4-1</f>
        <v>-0.005891353129837684</v>
      </c>
      <c r="F4" s="3">
        <f>COS(B4)</f>
        <v>0.6032353643108626</v>
      </c>
      <c r="G4" s="3">
        <f>-SIN(C4)</f>
        <v>-0.30221990597340537</v>
      </c>
      <c r="H4" s="3">
        <f>2*B4-0.5*C4</f>
        <v>-2</v>
      </c>
      <c r="I4" s="3">
        <f>-0.5*B4</f>
        <v>0.4616224247449191</v>
      </c>
      <c r="J4" s="3">
        <f>F4*I4-G4*H4</f>
        <v>-0.32597284038174573</v>
      </c>
      <c r="K4" s="3">
        <f>-D4*I4-G4*(-E4)</f>
        <v>0.02224189381394581</v>
      </c>
      <c r="L4" s="3">
        <f>F4*(-E4)-(-D4)*H4</f>
        <v>0.0922038536970685</v>
      </c>
      <c r="M4" s="3">
        <f>K4/J4</f>
        <v>-0.06823235269508465</v>
      </c>
      <c r="N4" s="3">
        <f>L4/J4</f>
        <v>-0.28285747238662234</v>
      </c>
    </row>
    <row r="5" spans="1:14" ht="15">
      <c r="A5" s="1" t="s">
        <v>6</v>
      </c>
      <c r="B5" s="4">
        <f t="shared" si="0"/>
        <v>-0.9914772021849229</v>
      </c>
      <c r="C5" s="4">
        <f t="shared" si="0"/>
        <v>0.024163129654024618</v>
      </c>
      <c r="D5" s="3">
        <f>SIN(B5)+COS(C5)-0.2</f>
        <v>-0.03712750622358346</v>
      </c>
      <c r="E5" s="3">
        <f>B5^2-0.5*B5*C5-1</f>
        <v>-0.004994361454855656</v>
      </c>
      <c r="F5" s="3">
        <f>COS(B5)</f>
        <v>0.5474542829733159</v>
      </c>
      <c r="G5" s="3">
        <f>-SIN(C5)</f>
        <v>-0.02416077842126555</v>
      </c>
      <c r="H5" s="3">
        <f>2*B5-0.5*C5</f>
        <v>-1.995035969196858</v>
      </c>
      <c r="I5" s="3">
        <f>-0.5*B5</f>
        <v>0.49573860109246143</v>
      </c>
      <c r="J5" s="3">
        <f>F5*I5-G5*H5</f>
        <v>0.2231925984090481</v>
      </c>
      <c r="K5" s="3">
        <f>-D5*I5-G5*(-E5)</f>
        <v>0.0185262056577974</v>
      </c>
      <c r="L5" s="3">
        <f>F5*(-E5)-(-D5)*H5</f>
        <v>0.07680489493180677</v>
      </c>
      <c r="M5" s="3">
        <f>K5/J5</f>
        <v>0.08300546608559202</v>
      </c>
      <c r="N5" s="3">
        <f>L5/J5</f>
        <v>0.34411936363160844</v>
      </c>
    </row>
    <row r="6" spans="2:14" ht="15">
      <c r="B6" s="5">
        <f t="shared" si="0"/>
        <v>-0.9084717360993309</v>
      </c>
      <c r="C6" s="5">
        <f t="shared" si="0"/>
        <v>0.36828249328563306</v>
      </c>
      <c r="D6" s="6">
        <f>SIN(B6)+COS(C6)-0.2</f>
        <v>-0.055617805473198556</v>
      </c>
      <c r="E6" s="6">
        <f>B6^2-0.5*B6*C6-1</f>
        <v>-0.007391986683573215</v>
      </c>
      <c r="F6" s="3"/>
      <c r="G6" s="3"/>
      <c r="H6" s="3"/>
      <c r="I6" s="3"/>
      <c r="J6" s="3"/>
      <c r="K6" s="3"/>
      <c r="L6" s="3"/>
      <c r="M6" s="3"/>
      <c r="N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2017-06-14T13:37:16Z</dcterms:created>
  <dcterms:modified xsi:type="dcterms:W3CDTF">2019-01-21T09:56:39Z</dcterms:modified>
  <cp:category/>
  <cp:version/>
  <cp:contentType/>
  <cp:contentStatus/>
</cp:coreProperties>
</file>