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668" windowHeight="9432"/>
  </bookViews>
  <sheets>
    <sheet name="Report" sheetId="1" r:id="rId1"/>
  </sheets>
  <calcPr calcId="124519"/>
</workbook>
</file>

<file path=xl/calcChain.xml><?xml version="1.0" encoding="utf-8"?>
<calcChain xmlns="http://schemas.openxmlformats.org/spreadsheetml/2006/main">
  <c r="J12" i="1"/>
  <c r="K12"/>
  <c r="L12"/>
  <c r="M12"/>
  <c r="N12"/>
  <c r="O12"/>
  <c r="P12"/>
  <c r="J13"/>
  <c r="K13"/>
  <c r="L13"/>
  <c r="M13"/>
  <c r="N13"/>
  <c r="O13"/>
  <c r="P13"/>
  <c r="J14"/>
  <c r="K14"/>
  <c r="L14"/>
  <c r="M14"/>
  <c r="N14"/>
  <c r="O14"/>
  <c r="P14"/>
  <c r="J15"/>
  <c r="K15"/>
  <c r="L15"/>
  <c r="M15"/>
  <c r="N15"/>
  <c r="O15"/>
  <c r="P15"/>
  <c r="K11"/>
  <c r="L11"/>
  <c r="M11"/>
  <c r="N11"/>
  <c r="O11"/>
  <c r="P11"/>
  <c r="J1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9"/>
</calcChain>
</file>

<file path=xl/sharedStrings.xml><?xml version="1.0" encoding="utf-8"?>
<sst xmlns="http://schemas.openxmlformats.org/spreadsheetml/2006/main" count="102" uniqueCount="47">
  <si>
    <t>Сайт:</t>
  </si>
  <si>
    <t>Отчёт:</t>
  </si>
  <si>
    <t>Отчёт по неделе визита и типу источника трафика; посчитать количество визитов и среднюю глубину визитов</t>
  </si>
  <si>
    <t>Период:</t>
  </si>
  <si>
    <t>01.05.2013 - 31.05.2013</t>
  </si>
  <si>
    <t>Неделя визита</t>
  </si>
  <si>
    <t>Тип источника трафика</t>
  </si>
  <si>
    <t>Количество визитов</t>
  </si>
  <si>
    <t>Средняя глубина визитов</t>
  </si>
  <si>
    <t>29.04.2013 - 05.05.2013</t>
  </si>
  <si>
    <t xml:space="preserve"> Переходы из поисковых систем</t>
  </si>
  <si>
    <t>2,73</t>
  </si>
  <si>
    <t xml:space="preserve"> Внутренние переходы</t>
  </si>
  <si>
    <t>4,09</t>
  </si>
  <si>
    <t xml:space="preserve"> Прямые заходы</t>
  </si>
  <si>
    <t>19,06</t>
  </si>
  <si>
    <t xml:space="preserve"> Переходы по ссылкам на сайтах</t>
  </si>
  <si>
    <t>6,50</t>
  </si>
  <si>
    <t>06.05.2013 - 12.05.2013</t>
  </si>
  <si>
    <t>2,52</t>
  </si>
  <si>
    <t>7,24</t>
  </si>
  <si>
    <t xml:space="preserve"> Переходы по рекламе</t>
  </si>
  <si>
    <t>5,77</t>
  </si>
  <si>
    <t>4,50</t>
  </si>
  <si>
    <t>1,50</t>
  </si>
  <si>
    <t>13.05.2013 - 19.05.2013</t>
  </si>
  <si>
    <t>6,23</t>
  </si>
  <si>
    <t>3,88</t>
  </si>
  <si>
    <t>4,70</t>
  </si>
  <si>
    <t>7,35</t>
  </si>
  <si>
    <t>4,57</t>
  </si>
  <si>
    <t xml:space="preserve"> Не определён</t>
  </si>
  <si>
    <t>2,00</t>
  </si>
  <si>
    <t xml:space="preserve"> Переходы с сохранённых страниц</t>
  </si>
  <si>
    <t>7,00</t>
  </si>
  <si>
    <t>20.05.2013 - 26.05.2013</t>
  </si>
  <si>
    <t>4,17</t>
  </si>
  <si>
    <t>2,98</t>
  </si>
  <si>
    <t>6,02</t>
  </si>
  <si>
    <t>4,53</t>
  </si>
  <si>
    <t>1,93</t>
  </si>
  <si>
    <t>1,00</t>
  </si>
  <si>
    <t>27.05.2013 - 02.06.2013</t>
  </si>
  <si>
    <t>3,34</t>
  </si>
  <si>
    <t>2,10</t>
  </si>
  <si>
    <t>3,98</t>
  </si>
  <si>
    <t>3,20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</si>
</sst>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 style="thin">
        <color indexed="4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2CD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val>
            <c:numRef>
              <c:f>Report!$J$11:$P$11</c:f>
              <c:numCache>
                <c:formatCode>0</c:formatCode>
                <c:ptCount val="7"/>
                <c:pt idx="0">
                  <c:v>33</c:v>
                </c:pt>
                <c:pt idx="1">
                  <c:v>23</c:v>
                </c:pt>
                <c:pt idx="2">
                  <c:v>16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val>
            <c:numRef>
              <c:f>Report!$J$12:$P$12</c:f>
              <c:numCache>
                <c:formatCode>0</c:formatCode>
                <c:ptCount val="7"/>
                <c:pt idx="0">
                  <c:v>98</c:v>
                </c:pt>
                <c:pt idx="1">
                  <c:v>38</c:v>
                </c:pt>
                <c:pt idx="2">
                  <c:v>58</c:v>
                </c:pt>
                <c:pt idx="3">
                  <c:v>2</c:v>
                </c:pt>
                <c:pt idx="4">
                  <c:v>57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val>
            <c:numRef>
              <c:f>Report!$J$13:$P$13</c:f>
              <c:numCache>
                <c:formatCode>0</c:formatCode>
                <c:ptCount val="7"/>
                <c:pt idx="0">
                  <c:v>159</c:v>
                </c:pt>
                <c:pt idx="1">
                  <c:v>82</c:v>
                </c:pt>
                <c:pt idx="2">
                  <c:v>118</c:v>
                </c:pt>
                <c:pt idx="3">
                  <c:v>7</c:v>
                </c:pt>
                <c:pt idx="4">
                  <c:v>181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val>
            <c:numRef>
              <c:f>Report!$J$14:$P$14</c:f>
              <c:numCache>
                <c:formatCode>0</c:formatCode>
                <c:ptCount val="7"/>
                <c:pt idx="0">
                  <c:v>203</c:v>
                </c:pt>
                <c:pt idx="1">
                  <c:v>77</c:v>
                </c:pt>
                <c:pt idx="2">
                  <c:v>112</c:v>
                </c:pt>
                <c:pt idx="3">
                  <c:v>15</c:v>
                </c:pt>
                <c:pt idx="4">
                  <c:v>119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val>
            <c:numRef>
              <c:f>Report!$J$15:$P$15</c:f>
              <c:numCache>
                <c:formatCode>0</c:formatCode>
                <c:ptCount val="7"/>
                <c:pt idx="0">
                  <c:v>220</c:v>
                </c:pt>
                <c:pt idx="1">
                  <c:v>54</c:v>
                </c:pt>
                <c:pt idx="2">
                  <c:v>74</c:v>
                </c:pt>
                <c:pt idx="3">
                  <c:v>25</c:v>
                </c:pt>
                <c:pt idx="4">
                  <c:v>61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39240704"/>
        <c:axId val="239268224"/>
      </c:barChart>
      <c:catAx>
        <c:axId val="239240704"/>
        <c:scaling>
          <c:orientation val="minMax"/>
        </c:scaling>
        <c:axPos val="b"/>
        <c:tickLblPos val="nextTo"/>
        <c:crossAx val="239268224"/>
        <c:crosses val="autoZero"/>
        <c:auto val="1"/>
        <c:lblAlgn val="ctr"/>
        <c:lblOffset val="100"/>
      </c:catAx>
      <c:valAx>
        <c:axId val="239268224"/>
        <c:scaling>
          <c:orientation val="minMax"/>
        </c:scaling>
        <c:axPos val="l"/>
        <c:majorGridlines/>
        <c:numFmt formatCode="0" sourceLinked="1"/>
        <c:tickLblPos val="nextTo"/>
        <c:crossAx val="239240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</xdr:rowOff>
    </xdr:from>
    <xdr:to>
      <xdr:col>1</xdr:col>
      <xdr:colOff>937260</xdr:colOff>
      <xdr:row>2</xdr:row>
      <xdr:rowOff>160020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" y="22860"/>
          <a:ext cx="9372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106680</xdr:rowOff>
    </xdr:from>
    <xdr:to>
      <xdr:col>5</xdr:col>
      <xdr:colOff>213360</xdr:colOff>
      <xdr:row>2</xdr:row>
      <xdr:rowOff>76200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4540" y="106680"/>
          <a:ext cx="5775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883920</xdr:colOff>
      <xdr:row>17</xdr:row>
      <xdr:rowOff>45720</xdr:rowOff>
    </xdr:from>
    <xdr:to>
      <xdr:col>12</xdr:col>
      <xdr:colOff>944880</xdr:colOff>
      <xdr:row>33</xdr:row>
      <xdr:rowOff>106680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etrika.yandex.ru/stat/constructor/?aggregate_attribute0=DummyAttributeAggregate&amp;aggregate_attribute1=PageViews&amp;aggregate_function0=count&amp;aggregate_function1=avg&amp;counter_id=20735980&amp;date1=20130501&amp;date2=20130531&amp;diagram_axis_part=TraficSourceID&amp;diagram_axis_x=VisitStartWeek&amp;diagram_axis_y=count%28DummyAttributeAggregate%29&amp;diagram_type=column_stacked&amp;group=day&amp;key0=VisitStartWeek&amp;key1=TraficSourceID&amp;report_title=%D0%9E%D1%82%D1%87%D1%91%D1%82%20%D0%BF%D0%BE%20%D0%BD%D0%B5%D0%B4%D0%B5%D0%BB%D0%B5%20%D0%B2%D0%B8%D0%B7%D0%B8%D1%82%D0%B0%20%D0%B8%20%D1%82%D0%B8%D0%BF%D1%83%20%D0%B8%D1%81%D1%82%D0%BE%D1%87%D0%BD%D0%B8%D0%BA%D0%B0%20%D1%82%D1%80%D0%B0%D1%84%D0%B8%D0%BA%D0%B0%3B%20%D0%BF%D0%BE%D1%81%D1%87%D0%B8%D1%82%D0%B0%D1%82%D1%8C%20%D0%BA%D0%BE%D0%BB%D0%B8%D1%87%D0%B5%D1%81%D1%82%D0%B2%D0%BE%20%D0%B2%D0%B8%D0%B7%D0%B8%D1%82%D0%BE%D0%B2%20%D0%B8%20%D1%81%D1%80%D0%B5%D0%B4%D0%BD%D1%8E%D1%8E%20%D0%B3%D0%BB%D1%83%D0%B1%D0%B8%D0%BD%D1%83%20%D0%B2%D0%B8%D0%B7%D0%B8%D1%82%D0%BE%D0%B2&amp;submit_constructor=1&amp;table_mode=pl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P44"/>
  <sheetViews>
    <sheetView tabSelected="1" zoomScale="50" zoomScaleNormal="50" workbookViewId="0">
      <pane ySplit="8" topLeftCell="A9" activePane="bottomLeft" state="frozen"/>
      <selection pane="bottomLeft" activeCell="A4" sqref="A4"/>
    </sheetView>
  </sheetViews>
  <sheetFormatPr defaultRowHeight="13.2"/>
  <cols>
    <col min="1" max="1" width="3.6640625" customWidth="1"/>
    <col min="2" max="2" width="26" customWidth="1"/>
    <col min="3" max="3" width="34.6640625" customWidth="1"/>
    <col min="4" max="4" width="20.44140625" customWidth="1"/>
    <col min="5" max="5" width="26" customWidth="1"/>
    <col min="6" max="6" width="46.6640625" customWidth="1"/>
    <col min="9" max="9" width="25.33203125" customWidth="1"/>
    <col min="10" max="10" width="30" bestFit="1" customWidth="1"/>
    <col min="11" max="11" width="20.6640625" bestFit="1" customWidth="1"/>
    <col min="12" max="12" width="15.109375" bestFit="1" customWidth="1"/>
    <col min="13" max="13" width="29.88671875" bestFit="1" customWidth="1"/>
    <col min="14" max="14" width="20.44140625" bestFit="1" customWidth="1"/>
    <col min="15" max="15" width="13.6640625" bestFit="1" customWidth="1"/>
    <col min="16" max="16" width="31.109375" bestFit="1" customWidth="1"/>
  </cols>
  <sheetData>
    <row r="1" spans="2:16">
      <c r="B1" s="6"/>
      <c r="C1" s="6"/>
      <c r="D1" s="6"/>
      <c r="E1" s="6"/>
    </row>
    <row r="2" spans="2:16">
      <c r="B2" s="6"/>
      <c r="C2" s="6"/>
      <c r="D2" s="6"/>
      <c r="E2" s="6"/>
    </row>
    <row r="3" spans="2:16">
      <c r="B3" s="6"/>
      <c r="C3" s="6"/>
      <c r="D3" s="6"/>
      <c r="E3" s="6"/>
    </row>
    <row r="4" spans="2:16" ht="17.399999999999999">
      <c r="B4" s="1" t="s">
        <v>0</v>
      </c>
      <c r="C4" s="7"/>
      <c r="D4" s="6"/>
      <c r="E4" s="6"/>
      <c r="F4" s="6"/>
      <c r="G4" s="6"/>
    </row>
    <row r="5" spans="2:16" ht="17.399999999999999">
      <c r="B5" s="1" t="s">
        <v>1</v>
      </c>
      <c r="C5" s="7" t="s">
        <v>2</v>
      </c>
      <c r="D5" s="6"/>
      <c r="E5" s="6"/>
      <c r="F5" s="6"/>
      <c r="G5" s="6"/>
    </row>
    <row r="6" spans="2:16" ht="17.399999999999999">
      <c r="B6" s="1" t="s">
        <v>3</v>
      </c>
      <c r="C6" s="8" t="s">
        <v>4</v>
      </c>
      <c r="D6" s="6"/>
      <c r="E6" s="6"/>
      <c r="F6" s="6"/>
      <c r="G6" s="6"/>
    </row>
    <row r="8" spans="2:16" ht="24.9" customHeight="1">
      <c r="B8" s="2" t="s">
        <v>5</v>
      </c>
      <c r="C8" s="2" t="s">
        <v>6</v>
      </c>
      <c r="D8" s="3" t="s">
        <v>7</v>
      </c>
      <c r="E8" s="3" t="s">
        <v>8</v>
      </c>
    </row>
    <row r="9" spans="2:16">
      <c r="B9" s="4" t="s">
        <v>9</v>
      </c>
      <c r="C9" s="9" t="s">
        <v>10</v>
      </c>
      <c r="D9" s="11">
        <v>33</v>
      </c>
      <c r="E9" s="5" t="s">
        <v>11</v>
      </c>
      <c r="F9" t="str">
        <f>CONCATENATE(B9,C9)</f>
        <v>29.04.2013 - 05.05.2013 Переходы из поисковых систем</v>
      </c>
    </row>
    <row r="10" spans="2:16">
      <c r="B10" s="4" t="s">
        <v>9</v>
      </c>
      <c r="C10" s="4" t="s">
        <v>12</v>
      </c>
      <c r="D10" s="11">
        <v>23</v>
      </c>
      <c r="E10" s="5" t="s">
        <v>13</v>
      </c>
      <c r="F10" t="str">
        <f t="shared" ref="F10:F35" si="0">CONCATENATE(B10,C10)</f>
        <v>29.04.2013 - 05.05.2013 Внутренние переходы</v>
      </c>
      <c r="J10" s="9" t="s">
        <v>10</v>
      </c>
      <c r="K10" s="4" t="s">
        <v>12</v>
      </c>
      <c r="L10" s="4" t="s">
        <v>14</v>
      </c>
      <c r="M10" s="4" t="s">
        <v>16</v>
      </c>
      <c r="N10" s="4" t="s">
        <v>21</v>
      </c>
      <c r="O10" s="9" t="s">
        <v>31</v>
      </c>
      <c r="P10" s="4" t="s">
        <v>33</v>
      </c>
    </row>
    <row r="11" spans="2:16">
      <c r="B11" s="4" t="s">
        <v>9</v>
      </c>
      <c r="C11" s="4" t="s">
        <v>14</v>
      </c>
      <c r="D11" s="11">
        <v>16</v>
      </c>
      <c r="E11" s="5" t="s">
        <v>15</v>
      </c>
      <c r="F11" t="str">
        <f t="shared" si="0"/>
        <v>29.04.2013 - 05.05.2013 Прямые заходы</v>
      </c>
      <c r="I11" s="4" t="s">
        <v>9</v>
      </c>
      <c r="J11" s="11">
        <f>IFERROR(INDEX($D$9:$F$35,MATCH(CONCATENATE($I11,J$10),$F$9:$F$35,0),1),0)</f>
        <v>33</v>
      </c>
      <c r="K11" s="11">
        <f t="shared" ref="K11:P15" si="1">IFERROR(INDEX($D$9:$F$35,MATCH(CONCATENATE($I11,K$10),$F$9:$F$35,0),1),0)</f>
        <v>23</v>
      </c>
      <c r="L11" s="11">
        <f t="shared" si="1"/>
        <v>16</v>
      </c>
      <c r="M11" s="11">
        <f t="shared" si="1"/>
        <v>2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2:16">
      <c r="B12" s="4" t="s">
        <v>9</v>
      </c>
      <c r="C12" s="4" t="s">
        <v>16</v>
      </c>
      <c r="D12" s="11">
        <v>2</v>
      </c>
      <c r="E12" s="5" t="s">
        <v>17</v>
      </c>
      <c r="F12" t="str">
        <f t="shared" si="0"/>
        <v>29.04.2013 - 05.05.2013 Переходы по ссылкам на сайтах</v>
      </c>
      <c r="I12" s="4" t="s">
        <v>18</v>
      </c>
      <c r="J12" s="11">
        <f t="shared" ref="J12:J15" si="2">IFERROR(INDEX($D$9:$F$35,MATCH(CONCATENATE($I12,J$10),$F$9:$F$35,0),1),0)</f>
        <v>98</v>
      </c>
      <c r="K12" s="11">
        <f t="shared" si="1"/>
        <v>38</v>
      </c>
      <c r="L12" s="11">
        <f t="shared" si="1"/>
        <v>58</v>
      </c>
      <c r="M12" s="11">
        <f t="shared" si="1"/>
        <v>2</v>
      </c>
      <c r="N12" s="11">
        <f t="shared" si="1"/>
        <v>57</v>
      </c>
      <c r="O12" s="11">
        <f t="shared" si="1"/>
        <v>0</v>
      </c>
      <c r="P12" s="11">
        <f t="shared" si="1"/>
        <v>0</v>
      </c>
    </row>
    <row r="13" spans="2:16">
      <c r="B13" s="4" t="s">
        <v>18</v>
      </c>
      <c r="C13" s="4" t="s">
        <v>10</v>
      </c>
      <c r="D13" s="10">
        <v>98</v>
      </c>
      <c r="E13" s="5" t="s">
        <v>19</v>
      </c>
      <c r="F13" t="str">
        <f t="shared" si="0"/>
        <v>06.05.2013 - 12.05.2013 Переходы из поисковых систем</v>
      </c>
      <c r="I13" s="4" t="s">
        <v>25</v>
      </c>
      <c r="J13" s="11">
        <f t="shared" si="2"/>
        <v>159</v>
      </c>
      <c r="K13" s="11">
        <f t="shared" si="1"/>
        <v>82</v>
      </c>
      <c r="L13" s="11">
        <f t="shared" si="1"/>
        <v>118</v>
      </c>
      <c r="M13" s="11">
        <f t="shared" si="1"/>
        <v>7</v>
      </c>
      <c r="N13" s="11">
        <f t="shared" si="1"/>
        <v>181</v>
      </c>
      <c r="O13" s="11">
        <f t="shared" si="1"/>
        <v>3</v>
      </c>
      <c r="P13" s="11">
        <f t="shared" si="1"/>
        <v>2</v>
      </c>
    </row>
    <row r="14" spans="2:16">
      <c r="B14" s="4" t="s">
        <v>18</v>
      </c>
      <c r="C14" s="4" t="s">
        <v>14</v>
      </c>
      <c r="D14" s="10">
        <v>58</v>
      </c>
      <c r="E14" s="5" t="s">
        <v>20</v>
      </c>
      <c r="F14" t="str">
        <f t="shared" si="0"/>
        <v>06.05.2013 - 12.05.2013 Прямые заходы</v>
      </c>
      <c r="I14" s="4" t="s">
        <v>35</v>
      </c>
      <c r="J14" s="11">
        <f t="shared" si="2"/>
        <v>203</v>
      </c>
      <c r="K14" s="11">
        <f t="shared" si="1"/>
        <v>77</v>
      </c>
      <c r="L14" s="11">
        <f t="shared" si="1"/>
        <v>112</v>
      </c>
      <c r="M14" s="11">
        <f t="shared" si="1"/>
        <v>15</v>
      </c>
      <c r="N14" s="11">
        <f t="shared" si="1"/>
        <v>119</v>
      </c>
      <c r="O14" s="11">
        <f t="shared" si="1"/>
        <v>4</v>
      </c>
      <c r="P14" s="11">
        <f t="shared" si="1"/>
        <v>0</v>
      </c>
    </row>
    <row r="15" spans="2:16">
      <c r="B15" s="4" t="s">
        <v>18</v>
      </c>
      <c r="C15" s="4" t="s">
        <v>21</v>
      </c>
      <c r="D15" s="10">
        <v>57</v>
      </c>
      <c r="E15" s="5" t="s">
        <v>22</v>
      </c>
      <c r="F15" t="str">
        <f t="shared" si="0"/>
        <v>06.05.2013 - 12.05.2013 Переходы по рекламе</v>
      </c>
      <c r="I15" s="4" t="s">
        <v>42</v>
      </c>
      <c r="J15" s="11">
        <f t="shared" si="2"/>
        <v>220</v>
      </c>
      <c r="K15" s="11">
        <f t="shared" si="1"/>
        <v>54</v>
      </c>
      <c r="L15" s="11">
        <f t="shared" si="1"/>
        <v>74</v>
      </c>
      <c r="M15" s="11">
        <f t="shared" si="1"/>
        <v>25</v>
      </c>
      <c r="N15" s="11">
        <f t="shared" si="1"/>
        <v>61</v>
      </c>
      <c r="O15" s="11">
        <f t="shared" si="1"/>
        <v>0</v>
      </c>
      <c r="P15" s="11">
        <f t="shared" si="1"/>
        <v>0</v>
      </c>
    </row>
    <row r="16" spans="2:16">
      <c r="B16" s="4" t="s">
        <v>18</v>
      </c>
      <c r="C16" s="4" t="s">
        <v>12</v>
      </c>
      <c r="D16" s="10">
        <v>38</v>
      </c>
      <c r="E16" s="5" t="s">
        <v>23</v>
      </c>
      <c r="F16" t="str">
        <f t="shared" si="0"/>
        <v>06.05.2013 - 12.05.2013 Внутренние переходы</v>
      </c>
      <c r="M16" s="9"/>
    </row>
    <row r="17" spans="2:13">
      <c r="B17" s="4" t="s">
        <v>18</v>
      </c>
      <c r="C17" s="4" t="s">
        <v>16</v>
      </c>
      <c r="D17" s="10">
        <v>2</v>
      </c>
      <c r="E17" s="5" t="s">
        <v>24</v>
      </c>
      <c r="F17" t="str">
        <f t="shared" si="0"/>
        <v>06.05.2013 - 12.05.2013 Переходы по ссылкам на сайтах</v>
      </c>
      <c r="M17" s="4"/>
    </row>
    <row r="18" spans="2:13">
      <c r="B18" s="4" t="s">
        <v>25</v>
      </c>
      <c r="C18" s="4" t="s">
        <v>21</v>
      </c>
      <c r="D18" s="10">
        <v>181</v>
      </c>
      <c r="E18" s="5" t="s">
        <v>26</v>
      </c>
      <c r="F18" t="str">
        <f t="shared" si="0"/>
        <v>13.05.2013 - 19.05.2013 Переходы по рекламе</v>
      </c>
    </row>
    <row r="19" spans="2:13">
      <c r="B19" s="4" t="s">
        <v>25</v>
      </c>
      <c r="C19" s="4" t="s">
        <v>10</v>
      </c>
      <c r="D19" s="10">
        <v>159</v>
      </c>
      <c r="E19" s="5" t="s">
        <v>27</v>
      </c>
      <c r="F19" t="str">
        <f t="shared" si="0"/>
        <v>13.05.2013 - 19.05.2013 Переходы из поисковых систем</v>
      </c>
      <c r="J19" s="9"/>
    </row>
    <row r="20" spans="2:13">
      <c r="B20" s="4" t="s">
        <v>25</v>
      </c>
      <c r="C20" s="4" t="s">
        <v>14</v>
      </c>
      <c r="D20" s="10">
        <v>118</v>
      </c>
      <c r="E20" s="5" t="s">
        <v>28</v>
      </c>
      <c r="F20" t="str">
        <f t="shared" si="0"/>
        <v>13.05.2013 - 19.05.2013 Прямые заходы</v>
      </c>
      <c r="J20" s="4"/>
    </row>
    <row r="21" spans="2:13">
      <c r="B21" s="4" t="s">
        <v>25</v>
      </c>
      <c r="C21" s="4" t="s">
        <v>12</v>
      </c>
      <c r="D21" s="10">
        <v>82</v>
      </c>
      <c r="E21" s="5" t="s">
        <v>29</v>
      </c>
      <c r="F21" t="str">
        <f t="shared" si="0"/>
        <v>13.05.2013 - 19.05.2013 Внутренние переходы</v>
      </c>
      <c r="J21" s="4"/>
    </row>
    <row r="22" spans="2:13">
      <c r="B22" s="4" t="s">
        <v>25</v>
      </c>
      <c r="C22" s="4" t="s">
        <v>16</v>
      </c>
      <c r="D22" s="10">
        <v>7</v>
      </c>
      <c r="E22" s="5" t="s">
        <v>30</v>
      </c>
      <c r="F22" t="str">
        <f t="shared" si="0"/>
        <v>13.05.2013 - 19.05.2013 Переходы по ссылкам на сайтах</v>
      </c>
      <c r="J22" s="4"/>
    </row>
    <row r="23" spans="2:13">
      <c r="B23" s="4" t="s">
        <v>25</v>
      </c>
      <c r="C23" s="9" t="s">
        <v>31</v>
      </c>
      <c r="D23" s="10">
        <v>3</v>
      </c>
      <c r="E23" s="5" t="s">
        <v>32</v>
      </c>
      <c r="F23" t="str">
        <f t="shared" si="0"/>
        <v>13.05.2013 - 19.05.2013 Не определён</v>
      </c>
      <c r="J23" s="4"/>
    </row>
    <row r="24" spans="2:13">
      <c r="B24" s="4" t="s">
        <v>25</v>
      </c>
      <c r="C24" s="4" t="s">
        <v>33</v>
      </c>
      <c r="D24" s="10">
        <v>2</v>
      </c>
      <c r="E24" s="5" t="s">
        <v>34</v>
      </c>
      <c r="F24" t="str">
        <f t="shared" si="0"/>
        <v>13.05.2013 - 19.05.2013 Переходы с сохранённых страниц</v>
      </c>
      <c r="J24" s="9"/>
    </row>
    <row r="25" spans="2:13">
      <c r="B25" s="4" t="s">
        <v>35</v>
      </c>
      <c r="C25" s="4" t="s">
        <v>10</v>
      </c>
      <c r="D25" s="10">
        <v>203</v>
      </c>
      <c r="E25" s="5" t="s">
        <v>36</v>
      </c>
      <c r="F25" t="str">
        <f t="shared" si="0"/>
        <v>20.05.2013 - 26.05.2013 Переходы из поисковых систем</v>
      </c>
      <c r="J25" s="4"/>
    </row>
    <row r="26" spans="2:13">
      <c r="B26" s="4" t="s">
        <v>35</v>
      </c>
      <c r="C26" s="4" t="s">
        <v>21</v>
      </c>
      <c r="D26" s="10">
        <v>119</v>
      </c>
      <c r="E26" s="5" t="s">
        <v>37</v>
      </c>
      <c r="F26" t="str">
        <f t="shared" si="0"/>
        <v>20.05.2013 - 26.05.2013 Переходы по рекламе</v>
      </c>
    </row>
    <row r="27" spans="2:13">
      <c r="B27" s="4" t="s">
        <v>35</v>
      </c>
      <c r="C27" s="4" t="s">
        <v>14</v>
      </c>
      <c r="D27" s="10">
        <v>112</v>
      </c>
      <c r="E27" s="5" t="s">
        <v>38</v>
      </c>
      <c r="F27" t="str">
        <f t="shared" si="0"/>
        <v>20.05.2013 - 26.05.2013 Прямые заходы</v>
      </c>
    </row>
    <row r="28" spans="2:13">
      <c r="B28" s="4" t="s">
        <v>35</v>
      </c>
      <c r="C28" s="4" t="s">
        <v>12</v>
      </c>
      <c r="D28" s="10">
        <v>77</v>
      </c>
      <c r="E28" s="5" t="s">
        <v>39</v>
      </c>
      <c r="F28" t="str">
        <f t="shared" si="0"/>
        <v>20.05.2013 - 26.05.2013 Внутренние переходы</v>
      </c>
    </row>
    <row r="29" spans="2:13">
      <c r="B29" s="4" t="s">
        <v>35</v>
      </c>
      <c r="C29" s="4" t="s">
        <v>16</v>
      </c>
      <c r="D29" s="10">
        <v>15</v>
      </c>
      <c r="E29" s="5" t="s">
        <v>40</v>
      </c>
      <c r="F29" t="str">
        <f t="shared" si="0"/>
        <v>20.05.2013 - 26.05.2013 Переходы по ссылкам на сайтах</v>
      </c>
    </row>
    <row r="30" spans="2:13">
      <c r="B30" s="4" t="s">
        <v>35</v>
      </c>
      <c r="C30" s="4" t="s">
        <v>31</v>
      </c>
      <c r="D30" s="10">
        <v>4</v>
      </c>
      <c r="E30" s="5" t="s">
        <v>41</v>
      </c>
      <c r="F30" t="str">
        <f t="shared" si="0"/>
        <v>20.05.2013 - 26.05.2013 Не определён</v>
      </c>
    </row>
    <row r="31" spans="2:13">
      <c r="B31" s="4" t="s">
        <v>42</v>
      </c>
      <c r="C31" s="4" t="s">
        <v>10</v>
      </c>
      <c r="D31" s="10">
        <v>220</v>
      </c>
      <c r="E31" s="5" t="s">
        <v>43</v>
      </c>
      <c r="F31" t="str">
        <f t="shared" si="0"/>
        <v>27.05.2013 - 02.06.2013 Переходы из поисковых систем</v>
      </c>
    </row>
    <row r="32" spans="2:13">
      <c r="B32" s="4" t="s">
        <v>42</v>
      </c>
      <c r="C32" s="4" t="s">
        <v>14</v>
      </c>
      <c r="D32" s="10">
        <v>74</v>
      </c>
      <c r="E32" s="5" t="s">
        <v>13</v>
      </c>
      <c r="F32" t="str">
        <f t="shared" si="0"/>
        <v>27.05.2013 - 02.06.2013 Прямые заходы</v>
      </c>
    </row>
    <row r="33" spans="2:6">
      <c r="B33" s="4" t="s">
        <v>42</v>
      </c>
      <c r="C33" s="4" t="s">
        <v>21</v>
      </c>
      <c r="D33" s="10">
        <v>61</v>
      </c>
      <c r="E33" s="5" t="s">
        <v>44</v>
      </c>
      <c r="F33" t="str">
        <f t="shared" si="0"/>
        <v>27.05.2013 - 02.06.2013 Переходы по рекламе</v>
      </c>
    </row>
    <row r="34" spans="2:6">
      <c r="B34" s="4" t="s">
        <v>42</v>
      </c>
      <c r="C34" s="4" t="s">
        <v>12</v>
      </c>
      <c r="D34" s="10">
        <v>54</v>
      </c>
      <c r="E34" s="5" t="s">
        <v>45</v>
      </c>
      <c r="F34" t="str">
        <f t="shared" si="0"/>
        <v>27.05.2013 - 02.06.2013 Внутренние переходы</v>
      </c>
    </row>
    <row r="35" spans="2:6">
      <c r="B35" s="4" t="s">
        <v>42</v>
      </c>
      <c r="C35" s="4" t="s">
        <v>16</v>
      </c>
      <c r="D35" s="10">
        <v>25</v>
      </c>
      <c r="E35" s="5" t="s">
        <v>46</v>
      </c>
      <c r="F35" t="str">
        <f t="shared" si="0"/>
        <v>27.05.2013 - 02.06.2013 Переходы по ссылкам на сайтах</v>
      </c>
    </row>
    <row r="38" spans="2:6">
      <c r="B38" s="9"/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3" spans="2:6">
      <c r="B43" s="9"/>
    </row>
    <row r="44" spans="2:6">
      <c r="B44" s="4"/>
    </row>
  </sheetData>
  <mergeCells count="4">
    <mergeCell ref="B1:E3"/>
    <mergeCell ref="C4:G4"/>
    <mergeCell ref="C5:G5"/>
    <mergeCell ref="C6:G6"/>
  </mergeCells>
  <hyperlinks>
    <hyperlink ref="C5" r:id="rId1" display="http://metrika.yandex.ru/stat/constructor/?aggregate_attribute0=DummyAttributeAggregate&amp;aggregate_attribute1=PageViews&amp;aggregate_function0=count&amp;aggregate_function1=avg&amp;counter_id=20735980&amp;date1=20130501&amp;date2=20130531&amp;diagram_axis_part=TraficSourceID&amp;diagram_axis_x=VisitStartWeek&amp;diagram_axis_y=count%28DummyAttributeAggregate%29&amp;diagram_type=column_stacked&amp;group=day&amp;key0=VisitStartWeek&amp;key1=TraficSourceID&amp;report_title=%D0%9E%D1%82%D1%87%D1%91%D1%82%20%D0%BF%D0%BE%20%D0%BD%D0%B5%D0%B4%D0%B5%D0%BB%D0%B5%20%D0%B2%D0%B8%D0%B7%D0%B8%D1%82%D0%B0%20%D0%B8%20%D1%82%D0%B8%D0%BF%D1%83%20%D0%B8%D1%81%D1%82%D0%BE%D1%87%D0%BD%D0%B8%D0%BA%D0%B0%20%D1%82%D1%80%D0%B0%D1%84%D0%B8%D0%BA%D0%B0%3B%20%D0%BF%D0%BE%D1%81%D1%87%D0%B8%D1%82%D0%B0%D1%82%D1%8C%20%D0%BA%D0%BE%D0%BB%D0%B8%D1%87%D0%B5%D1%81%D1%82%D0%B2%D0%BE%20%D0%B2%D0%B8%D0%B7%D0%B8%D1%82%D0%BE%D0%B2%20%D0%B8%20%D1%81%D1%80%D0%B5%D0%B4%D0%BD%D1%8E%D1%8E%20%D0%B3%D0%BB%D1%83%D0%B1%D0%B8%D0%BD%D1%83%20%D0%B2%D0%B8%D0%B7%D0%B8%D1%82%D0%BE%D0%B2&amp;submit_constructor=1&amp;table_mode=plain"/>
  </hyperlinks>
  <printOptions gridLines="1" gridLinesSet="0"/>
  <pageMargins left="0.75" right="0.75" top="1" bottom="1" header="0.5" footer="0.5"/>
  <pageSetup paperSize="0" fitToWidth="0" fitToHeight="0" orientation="landscape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Samsung</cp:lastModifiedBy>
  <dcterms:created xsi:type="dcterms:W3CDTF">2013-06-15T13:50:22Z</dcterms:created>
  <dcterms:modified xsi:type="dcterms:W3CDTF">2013-06-16T15:50:54Z</dcterms:modified>
</cp:coreProperties>
</file>